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rj\OneDrive - Nova Scotia Liquor Corporation\Desktop\"/>
    </mc:Choice>
  </mc:AlternateContent>
  <xr:revisionPtr revIDLastSave="0" documentId="8_{6665CFB8-A2BD-4176-A95A-54DE00ECA7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ency" sheetId="8" r:id="rId1"/>
    <sheet name="Wholesale clearance" sheetId="9" r:id="rId2"/>
  </sheets>
  <definedNames>
    <definedName name="_xlnm._FilterDatabase" localSheetId="0" hidden="1">Agency!$A$1:$A$3</definedName>
    <definedName name="_xlnm.Print_Titles" localSheetId="1">'Wholesale clearance'!#REF!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8" l="1"/>
  <c r="Q5" i="8" s="1"/>
  <c r="R5" i="8" s="1"/>
  <c r="P6" i="8"/>
  <c r="Q6" i="8" s="1"/>
  <c r="R6" i="8" s="1"/>
  <c r="P7" i="8"/>
  <c r="Q7" i="8" s="1"/>
  <c r="R7" i="8" s="1"/>
  <c r="P8" i="8"/>
  <c r="Q8" i="8" s="1"/>
  <c r="R8" i="8" s="1"/>
  <c r="P9" i="8"/>
  <c r="Q9" i="8" s="1"/>
  <c r="R9" i="8" s="1"/>
  <c r="P10" i="8"/>
  <c r="Q10" i="8" s="1"/>
  <c r="R10" i="8" s="1"/>
  <c r="P11" i="8"/>
  <c r="Q11" i="8" s="1"/>
  <c r="R11" i="8" s="1"/>
  <c r="P12" i="8"/>
  <c r="Q12" i="8" s="1"/>
  <c r="R12" i="8" s="1"/>
  <c r="P13" i="8"/>
  <c r="Q13" i="8" s="1"/>
  <c r="R13" i="8" s="1"/>
  <c r="P14" i="8"/>
  <c r="Q14" i="8" s="1"/>
  <c r="R14" i="8" s="1"/>
  <c r="P15" i="8"/>
  <c r="Q15" i="8" s="1"/>
  <c r="R15" i="8" s="1"/>
  <c r="P16" i="8"/>
  <c r="Q16" i="8" s="1"/>
  <c r="R16" i="8" s="1"/>
  <c r="P17" i="8"/>
  <c r="Q17" i="8" s="1"/>
  <c r="R17" i="8" s="1"/>
  <c r="P18" i="8"/>
  <c r="Q18" i="8" s="1"/>
  <c r="R18" i="8" s="1"/>
  <c r="P19" i="8"/>
  <c r="Q19" i="8" s="1"/>
  <c r="R19" i="8" s="1"/>
  <c r="P20" i="8"/>
  <c r="Q20" i="8" s="1"/>
  <c r="R20" i="8" s="1"/>
  <c r="P21" i="8"/>
  <c r="Q21" i="8" s="1"/>
  <c r="R21" i="8" s="1"/>
  <c r="P22" i="8"/>
  <c r="Q22" i="8" s="1"/>
  <c r="R22" i="8" s="1"/>
  <c r="P23" i="8"/>
  <c r="Q23" i="8" s="1"/>
  <c r="R23" i="8" s="1"/>
  <c r="P24" i="8"/>
  <c r="Q24" i="8" s="1"/>
  <c r="R24" i="8" s="1"/>
  <c r="P25" i="8"/>
  <c r="Q25" i="8" s="1"/>
  <c r="R25" i="8" s="1"/>
  <c r="P26" i="8"/>
  <c r="Q26" i="8" s="1"/>
  <c r="R26" i="8" s="1"/>
  <c r="P27" i="8"/>
  <c r="Q27" i="8" s="1"/>
  <c r="R27" i="8" s="1"/>
  <c r="P28" i="8"/>
  <c r="Q28" i="8" s="1"/>
  <c r="R28" i="8" s="1"/>
  <c r="P29" i="8"/>
  <c r="Q29" i="8" s="1"/>
  <c r="R29" i="8" s="1"/>
  <c r="P30" i="8"/>
  <c r="Q30" i="8" s="1"/>
  <c r="R30" i="8" s="1"/>
  <c r="P31" i="8"/>
  <c r="Q31" i="8" s="1"/>
  <c r="R31" i="8" s="1"/>
  <c r="P32" i="8"/>
  <c r="Q32" i="8" s="1"/>
  <c r="R32" i="8" s="1"/>
  <c r="P33" i="8"/>
  <c r="Q33" i="8" s="1"/>
  <c r="R33" i="8" s="1"/>
  <c r="P34" i="8"/>
  <c r="Q34" i="8" s="1"/>
  <c r="R34" i="8" s="1"/>
  <c r="P35" i="8"/>
  <c r="Q35" i="8" s="1"/>
  <c r="R35" i="8" s="1"/>
  <c r="P36" i="8"/>
  <c r="Q36" i="8" s="1"/>
  <c r="R36" i="8" s="1"/>
  <c r="P37" i="8"/>
  <c r="Q37" i="8" s="1"/>
  <c r="R37" i="8" s="1"/>
  <c r="P38" i="8"/>
  <c r="Q38" i="8" s="1"/>
  <c r="R38" i="8" s="1"/>
  <c r="P39" i="8"/>
  <c r="Q39" i="8" s="1"/>
  <c r="R39" i="8" s="1"/>
  <c r="P40" i="8"/>
  <c r="Q40" i="8" s="1"/>
  <c r="R40" i="8" s="1"/>
  <c r="P41" i="8"/>
  <c r="Q41" i="8" s="1"/>
  <c r="R41" i="8" s="1"/>
  <c r="P42" i="8"/>
  <c r="Q42" i="8" s="1"/>
  <c r="R42" i="8" s="1"/>
  <c r="P43" i="8"/>
  <c r="Q43" i="8" s="1"/>
  <c r="R43" i="8" s="1"/>
  <c r="P44" i="8"/>
  <c r="Q44" i="8" s="1"/>
  <c r="R44" i="8" s="1"/>
  <c r="P45" i="8"/>
  <c r="Q45" i="8" s="1"/>
  <c r="R45" i="8" s="1"/>
  <c r="P46" i="8"/>
  <c r="Q46" i="8" s="1"/>
  <c r="R46" i="8" s="1"/>
  <c r="P47" i="8"/>
  <c r="Q47" i="8" s="1"/>
  <c r="R47" i="8" s="1"/>
  <c r="P48" i="8"/>
  <c r="Q48" i="8" s="1"/>
  <c r="R48" i="8" s="1"/>
  <c r="P49" i="8"/>
  <c r="Q49" i="8" s="1"/>
  <c r="R49" i="8" s="1"/>
  <c r="P50" i="8"/>
  <c r="Q50" i="8" s="1"/>
  <c r="R50" i="8" s="1"/>
  <c r="P51" i="8"/>
  <c r="Q51" i="8" s="1"/>
  <c r="R51" i="8" s="1"/>
  <c r="P52" i="8"/>
  <c r="Q52" i="8" s="1"/>
  <c r="R52" i="8" s="1"/>
  <c r="P53" i="8"/>
  <c r="Q53" i="8" s="1"/>
  <c r="R53" i="8" s="1"/>
  <c r="P54" i="8"/>
  <c r="Q54" i="8" s="1"/>
  <c r="R54" i="8" s="1"/>
  <c r="P55" i="8"/>
  <c r="Q55" i="8" s="1"/>
  <c r="R55" i="8" s="1"/>
  <c r="P56" i="8"/>
  <c r="Q56" i="8" s="1"/>
  <c r="R56" i="8" s="1"/>
  <c r="P57" i="8"/>
  <c r="Q57" i="8" s="1"/>
  <c r="R57" i="8" s="1"/>
  <c r="P58" i="8"/>
  <c r="Q58" i="8" s="1"/>
  <c r="R58" i="8" s="1"/>
  <c r="P59" i="8"/>
  <c r="Q59" i="8" s="1"/>
  <c r="R59" i="8" s="1"/>
  <c r="P60" i="8"/>
  <c r="Q60" i="8" s="1"/>
  <c r="R60" i="8" s="1"/>
  <c r="P61" i="8"/>
  <c r="Q61" i="8" s="1"/>
  <c r="R61" i="8" s="1"/>
  <c r="P62" i="8"/>
  <c r="Q62" i="8" s="1"/>
  <c r="R62" i="8" s="1"/>
  <c r="P63" i="8"/>
  <c r="Q63" i="8" s="1"/>
  <c r="R63" i="8" s="1"/>
  <c r="P64" i="8"/>
  <c r="Q64" i="8" s="1"/>
  <c r="R64" i="8" s="1"/>
  <c r="P65" i="8"/>
  <c r="Q65" i="8" s="1"/>
  <c r="R65" i="8" s="1"/>
  <c r="P66" i="8"/>
  <c r="Q66" i="8" s="1"/>
  <c r="R66" i="8" s="1"/>
  <c r="P67" i="8"/>
  <c r="Q67" i="8" s="1"/>
  <c r="R67" i="8" s="1"/>
  <c r="P68" i="8"/>
  <c r="Q68" i="8" s="1"/>
  <c r="R68" i="8" s="1"/>
  <c r="P69" i="8"/>
  <c r="Q69" i="8" s="1"/>
  <c r="R69" i="8" s="1"/>
  <c r="P70" i="8"/>
  <c r="Q70" i="8" s="1"/>
  <c r="R70" i="8" s="1"/>
  <c r="P71" i="8"/>
  <c r="Q71" i="8" s="1"/>
  <c r="R71" i="8" s="1"/>
  <c r="P72" i="8"/>
  <c r="Q72" i="8" s="1"/>
  <c r="R72" i="8" s="1"/>
  <c r="P73" i="8"/>
  <c r="Q73" i="8" s="1"/>
  <c r="R73" i="8" s="1"/>
  <c r="P74" i="8"/>
  <c r="Q74" i="8" s="1"/>
  <c r="R74" i="8" s="1"/>
  <c r="P75" i="8"/>
  <c r="Q75" i="8" s="1"/>
  <c r="R75" i="8" s="1"/>
  <c r="P76" i="8"/>
  <c r="Q76" i="8" s="1"/>
  <c r="R76" i="8" s="1"/>
  <c r="P77" i="8"/>
  <c r="Q77" i="8" s="1"/>
  <c r="R77" i="8" s="1"/>
  <c r="P78" i="8"/>
  <c r="Q78" i="8" s="1"/>
  <c r="R78" i="8" s="1"/>
  <c r="P79" i="8"/>
  <c r="Q79" i="8" s="1"/>
  <c r="R79" i="8" s="1"/>
  <c r="P80" i="8"/>
  <c r="Q80" i="8" s="1"/>
  <c r="R80" i="8" s="1"/>
  <c r="P81" i="8"/>
  <c r="Q81" i="8" s="1"/>
  <c r="R81" i="8" s="1"/>
  <c r="P82" i="8"/>
  <c r="Q82" i="8" s="1"/>
  <c r="R82" i="8" s="1"/>
  <c r="P83" i="8"/>
  <c r="Q83" i="8" s="1"/>
  <c r="R83" i="8" s="1"/>
  <c r="P84" i="8"/>
  <c r="Q84" i="8" s="1"/>
  <c r="R84" i="8" s="1"/>
  <c r="P85" i="8"/>
  <c r="Q85" i="8" s="1"/>
  <c r="R85" i="8" s="1"/>
  <c r="P86" i="8"/>
  <c r="Q86" i="8" s="1"/>
  <c r="R86" i="8" s="1"/>
  <c r="P87" i="8"/>
  <c r="Q87" i="8" s="1"/>
  <c r="R87" i="8" s="1"/>
  <c r="P88" i="8"/>
  <c r="Q88" i="8" s="1"/>
  <c r="R88" i="8" s="1"/>
  <c r="P89" i="8"/>
  <c r="Q89" i="8" s="1"/>
  <c r="R89" i="8" s="1"/>
  <c r="P90" i="8"/>
  <c r="Q90" i="8" s="1"/>
  <c r="R90" i="8" s="1"/>
  <c r="P91" i="8"/>
  <c r="Q91" i="8" s="1"/>
  <c r="R91" i="8" s="1"/>
  <c r="P92" i="8"/>
  <c r="Q92" i="8" s="1"/>
  <c r="R92" i="8" s="1"/>
  <c r="P93" i="8"/>
  <c r="Q93" i="8" s="1"/>
  <c r="R93" i="8" s="1"/>
  <c r="P94" i="8"/>
  <c r="Q94" i="8" s="1"/>
  <c r="R94" i="8" s="1"/>
  <c r="P95" i="8"/>
  <c r="Q95" i="8" s="1"/>
  <c r="R95" i="8" s="1"/>
  <c r="P96" i="8"/>
  <c r="Q96" i="8" s="1"/>
  <c r="R96" i="8" s="1"/>
  <c r="P97" i="8"/>
  <c r="Q97" i="8" s="1"/>
  <c r="R97" i="8" s="1"/>
  <c r="P98" i="8"/>
  <c r="Q98" i="8" s="1"/>
  <c r="R98" i="8" s="1"/>
  <c r="P99" i="8"/>
  <c r="Q99" i="8" s="1"/>
  <c r="R99" i="8" s="1"/>
  <c r="P100" i="8"/>
  <c r="Q100" i="8" s="1"/>
  <c r="R100" i="8" s="1"/>
  <c r="P101" i="8"/>
  <c r="Q101" i="8" s="1"/>
  <c r="R101" i="8" s="1"/>
  <c r="P102" i="8"/>
  <c r="Q102" i="8" s="1"/>
  <c r="R102" i="8" s="1"/>
  <c r="P103" i="8"/>
  <c r="Q103" i="8" s="1"/>
  <c r="R103" i="8" s="1"/>
  <c r="P104" i="8"/>
  <c r="Q104" i="8" s="1"/>
  <c r="R104" i="8" s="1"/>
  <c r="P105" i="8"/>
  <c r="Q105" i="8" s="1"/>
  <c r="R105" i="8" s="1"/>
  <c r="P106" i="8"/>
  <c r="Q106" i="8" s="1"/>
  <c r="R106" i="8" s="1"/>
  <c r="P107" i="8"/>
  <c r="Q107" i="8" s="1"/>
  <c r="R107" i="8" s="1"/>
  <c r="P108" i="8"/>
  <c r="Q108" i="8" s="1"/>
  <c r="R108" i="8" s="1"/>
  <c r="P109" i="8"/>
  <c r="Q109" i="8" s="1"/>
  <c r="R109" i="8" s="1"/>
  <c r="P110" i="8"/>
  <c r="Q110" i="8" s="1"/>
  <c r="R110" i="8" s="1"/>
  <c r="P111" i="8"/>
  <c r="Q111" i="8" s="1"/>
  <c r="R111" i="8" s="1"/>
  <c r="P112" i="8"/>
  <c r="Q112" i="8" s="1"/>
  <c r="R112" i="8" s="1"/>
  <c r="P113" i="8"/>
  <c r="Q113" i="8" s="1"/>
  <c r="R113" i="8" s="1"/>
  <c r="P114" i="8"/>
  <c r="Q114" i="8" s="1"/>
  <c r="R114" i="8" s="1"/>
  <c r="P115" i="8"/>
  <c r="Q115" i="8" s="1"/>
  <c r="R115" i="8" s="1"/>
  <c r="P116" i="8"/>
  <c r="Q116" i="8" s="1"/>
  <c r="R116" i="8" s="1"/>
  <c r="P117" i="8"/>
  <c r="Q117" i="8" s="1"/>
  <c r="R117" i="8" s="1"/>
  <c r="P118" i="8"/>
  <c r="Q118" i="8" s="1"/>
  <c r="R118" i="8" s="1"/>
  <c r="P119" i="8"/>
  <c r="Q119" i="8" s="1"/>
  <c r="R119" i="8" s="1"/>
  <c r="P120" i="8"/>
  <c r="Q120" i="8" s="1"/>
  <c r="R120" i="8" s="1"/>
  <c r="P121" i="8"/>
  <c r="Q121" i="8" s="1"/>
  <c r="R121" i="8" s="1"/>
  <c r="P122" i="8"/>
  <c r="Q122" i="8" s="1"/>
  <c r="R122" i="8" s="1"/>
  <c r="P123" i="8"/>
  <c r="Q123" i="8" s="1"/>
  <c r="R123" i="8" s="1"/>
  <c r="P124" i="8"/>
  <c r="Q124" i="8" s="1"/>
  <c r="R124" i="8" s="1"/>
  <c r="P125" i="8"/>
  <c r="Q125" i="8" s="1"/>
  <c r="R125" i="8" s="1"/>
  <c r="P126" i="8"/>
  <c r="Q126" i="8" s="1"/>
  <c r="R126" i="8" s="1"/>
  <c r="P127" i="8"/>
  <c r="Q127" i="8" s="1"/>
  <c r="R127" i="8" s="1"/>
  <c r="P128" i="8"/>
  <c r="Q128" i="8" s="1"/>
  <c r="R128" i="8" s="1"/>
  <c r="P129" i="8"/>
  <c r="Q129" i="8" s="1"/>
  <c r="R129" i="8" s="1"/>
  <c r="P130" i="8"/>
  <c r="Q130" i="8" s="1"/>
  <c r="R130" i="8" s="1"/>
  <c r="P131" i="8"/>
  <c r="Q131" i="8" s="1"/>
  <c r="R131" i="8" s="1"/>
  <c r="P132" i="8"/>
  <c r="Q132" i="8" s="1"/>
  <c r="R132" i="8" s="1"/>
  <c r="P133" i="8"/>
  <c r="Q133" i="8" s="1"/>
  <c r="R133" i="8" s="1"/>
  <c r="P134" i="8"/>
  <c r="Q134" i="8" s="1"/>
  <c r="R134" i="8" s="1"/>
  <c r="P135" i="8"/>
  <c r="Q135" i="8" s="1"/>
  <c r="R135" i="8" s="1"/>
  <c r="P136" i="8"/>
  <c r="Q136" i="8" s="1"/>
  <c r="R136" i="8" s="1"/>
  <c r="P137" i="8"/>
  <c r="Q137" i="8" s="1"/>
  <c r="R137" i="8" s="1"/>
  <c r="P138" i="8"/>
  <c r="Q138" i="8" s="1"/>
  <c r="R138" i="8" s="1"/>
  <c r="P139" i="8"/>
  <c r="Q139" i="8" s="1"/>
  <c r="R139" i="8" s="1"/>
  <c r="P140" i="8"/>
  <c r="Q140" i="8" s="1"/>
  <c r="R140" i="8" s="1"/>
  <c r="P141" i="8"/>
  <c r="Q141" i="8" s="1"/>
  <c r="R141" i="8" s="1"/>
  <c r="P142" i="8"/>
  <c r="Q142" i="8" s="1"/>
  <c r="R142" i="8" s="1"/>
  <c r="P143" i="8"/>
  <c r="Q143" i="8" s="1"/>
  <c r="R143" i="8" s="1"/>
  <c r="P144" i="8"/>
  <c r="Q144" i="8" s="1"/>
  <c r="R144" i="8" s="1"/>
  <c r="P145" i="8"/>
  <c r="Q145" i="8" s="1"/>
  <c r="R145" i="8" s="1"/>
  <c r="P146" i="8"/>
  <c r="Q146" i="8" s="1"/>
  <c r="R146" i="8" s="1"/>
  <c r="P147" i="8"/>
  <c r="Q147" i="8" s="1"/>
  <c r="R147" i="8" s="1"/>
  <c r="P148" i="8"/>
  <c r="Q148" i="8" s="1"/>
  <c r="R148" i="8" s="1"/>
  <c r="P149" i="8"/>
  <c r="Q149" i="8" s="1"/>
  <c r="R149" i="8" s="1"/>
  <c r="P150" i="8"/>
  <c r="Q150" i="8" s="1"/>
  <c r="R150" i="8" s="1"/>
  <c r="P151" i="8"/>
  <c r="Q151" i="8" s="1"/>
  <c r="R151" i="8" s="1"/>
  <c r="P152" i="8"/>
  <c r="Q152" i="8" s="1"/>
  <c r="R152" i="8" s="1"/>
  <c r="P153" i="8"/>
  <c r="Q153" i="8" s="1"/>
  <c r="R153" i="8" s="1"/>
  <c r="P154" i="8"/>
  <c r="Q154" i="8" s="1"/>
  <c r="R154" i="8" s="1"/>
  <c r="P155" i="8"/>
  <c r="Q155" i="8" s="1"/>
  <c r="R155" i="8" s="1"/>
  <c r="P156" i="8"/>
  <c r="Q156" i="8" s="1"/>
  <c r="R156" i="8" s="1"/>
  <c r="P157" i="8"/>
  <c r="Q157" i="8" s="1"/>
  <c r="R157" i="8" s="1"/>
  <c r="P158" i="8"/>
  <c r="Q158" i="8" s="1"/>
  <c r="R158" i="8" s="1"/>
  <c r="P159" i="8"/>
  <c r="Q159" i="8" s="1"/>
  <c r="R159" i="8" s="1"/>
  <c r="P160" i="8"/>
  <c r="Q160" i="8" s="1"/>
  <c r="R160" i="8" s="1"/>
  <c r="P161" i="8"/>
  <c r="Q161" i="8" s="1"/>
  <c r="R161" i="8" s="1"/>
  <c r="P162" i="8"/>
  <c r="Q162" i="8" s="1"/>
  <c r="R162" i="8" s="1"/>
  <c r="P163" i="8"/>
  <c r="Q163" i="8" s="1"/>
  <c r="R163" i="8" s="1"/>
  <c r="P164" i="8"/>
  <c r="Q164" i="8" s="1"/>
  <c r="R164" i="8" s="1"/>
  <c r="P165" i="8"/>
  <c r="Q165" i="8" s="1"/>
  <c r="R165" i="8" s="1"/>
  <c r="P166" i="8"/>
  <c r="Q166" i="8" s="1"/>
  <c r="R166" i="8" s="1"/>
  <c r="P167" i="8"/>
  <c r="Q167" i="8" s="1"/>
  <c r="R167" i="8" s="1"/>
  <c r="P168" i="8"/>
  <c r="Q168" i="8" s="1"/>
  <c r="R168" i="8" s="1"/>
  <c r="P169" i="8"/>
  <c r="Q169" i="8" s="1"/>
  <c r="R169" i="8" s="1"/>
  <c r="P170" i="8"/>
  <c r="Q170" i="8" s="1"/>
  <c r="R170" i="8" s="1"/>
  <c r="P171" i="8"/>
  <c r="Q171" i="8" s="1"/>
  <c r="R171" i="8" s="1"/>
  <c r="P172" i="8"/>
  <c r="Q172" i="8" s="1"/>
  <c r="R172" i="8" s="1"/>
  <c r="P173" i="8"/>
  <c r="Q173" i="8" s="1"/>
  <c r="R173" i="8" s="1"/>
  <c r="P174" i="8"/>
  <c r="Q174" i="8" s="1"/>
  <c r="R174" i="8" s="1"/>
  <c r="P175" i="8"/>
  <c r="Q175" i="8" s="1"/>
  <c r="R175" i="8" s="1"/>
  <c r="P176" i="8"/>
  <c r="Q176" i="8" s="1"/>
  <c r="R176" i="8" s="1"/>
  <c r="P177" i="8"/>
  <c r="Q177" i="8" s="1"/>
  <c r="R177" i="8" s="1"/>
  <c r="P178" i="8"/>
  <c r="Q178" i="8" s="1"/>
  <c r="R178" i="8" s="1"/>
  <c r="P179" i="8"/>
  <c r="Q179" i="8" s="1"/>
  <c r="R179" i="8" s="1"/>
  <c r="P180" i="8"/>
  <c r="Q180" i="8" s="1"/>
  <c r="R180" i="8" s="1"/>
  <c r="P181" i="8"/>
  <c r="Q181" i="8" s="1"/>
  <c r="R181" i="8" s="1"/>
  <c r="P182" i="8"/>
  <c r="Q182" i="8" s="1"/>
  <c r="R182" i="8" s="1"/>
  <c r="P183" i="8"/>
  <c r="Q183" i="8" s="1"/>
  <c r="R183" i="8" s="1"/>
  <c r="P184" i="8"/>
  <c r="Q184" i="8" s="1"/>
  <c r="R184" i="8" s="1"/>
  <c r="P185" i="8"/>
  <c r="Q185" i="8" s="1"/>
  <c r="R185" i="8" s="1"/>
  <c r="P186" i="8"/>
  <c r="Q186" i="8" s="1"/>
  <c r="R186" i="8" s="1"/>
  <c r="P187" i="8"/>
  <c r="Q187" i="8" s="1"/>
  <c r="R187" i="8" s="1"/>
  <c r="P188" i="8"/>
  <c r="Q188" i="8" s="1"/>
  <c r="R188" i="8" s="1"/>
  <c r="P189" i="8"/>
  <c r="Q189" i="8" s="1"/>
  <c r="R189" i="8" s="1"/>
  <c r="P190" i="8"/>
  <c r="Q190" i="8" s="1"/>
  <c r="R190" i="8" s="1"/>
  <c r="P191" i="8"/>
  <c r="Q191" i="8" s="1"/>
  <c r="R191" i="8" s="1"/>
  <c r="P192" i="8"/>
  <c r="Q192" i="8" s="1"/>
  <c r="R192" i="8" s="1"/>
  <c r="P193" i="8"/>
  <c r="Q193" i="8" s="1"/>
  <c r="R193" i="8" s="1"/>
  <c r="P194" i="8"/>
  <c r="Q194" i="8" s="1"/>
  <c r="R194" i="8" s="1"/>
  <c r="P195" i="8"/>
  <c r="Q195" i="8" s="1"/>
  <c r="R195" i="8" s="1"/>
  <c r="P196" i="8"/>
  <c r="Q196" i="8" s="1"/>
  <c r="R196" i="8" s="1"/>
  <c r="P197" i="8"/>
  <c r="Q197" i="8" s="1"/>
  <c r="R197" i="8" s="1"/>
  <c r="P198" i="8"/>
  <c r="Q198" i="8" s="1"/>
  <c r="R198" i="8" s="1"/>
  <c r="P199" i="8"/>
  <c r="Q199" i="8" s="1"/>
  <c r="R199" i="8" s="1"/>
  <c r="P200" i="8"/>
  <c r="Q200" i="8" s="1"/>
  <c r="R200" i="8" s="1"/>
  <c r="P201" i="8"/>
  <c r="Q201" i="8" s="1"/>
  <c r="R201" i="8" s="1"/>
  <c r="P202" i="8"/>
  <c r="Q202" i="8" s="1"/>
  <c r="R202" i="8" s="1"/>
  <c r="P203" i="8"/>
  <c r="Q203" i="8" s="1"/>
  <c r="R203" i="8" s="1"/>
  <c r="P204" i="8"/>
  <c r="Q204" i="8" s="1"/>
  <c r="R204" i="8" s="1"/>
  <c r="P205" i="8"/>
  <c r="Q205" i="8" s="1"/>
  <c r="R205" i="8" s="1"/>
  <c r="P206" i="8"/>
  <c r="Q206" i="8" s="1"/>
  <c r="R206" i="8" s="1"/>
  <c r="P207" i="8"/>
  <c r="Q207" i="8" s="1"/>
  <c r="R207" i="8" s="1"/>
  <c r="P208" i="8"/>
  <c r="Q208" i="8" s="1"/>
  <c r="R208" i="8" s="1"/>
  <c r="P209" i="8"/>
  <c r="Q209" i="8" s="1"/>
  <c r="R209" i="8" s="1"/>
  <c r="P210" i="8"/>
  <c r="Q210" i="8" s="1"/>
  <c r="R210" i="8" s="1"/>
  <c r="P211" i="8"/>
  <c r="Q211" i="8" s="1"/>
  <c r="R211" i="8" s="1"/>
  <c r="P212" i="8"/>
  <c r="Q212" i="8" s="1"/>
  <c r="R212" i="8" s="1"/>
  <c r="P213" i="8"/>
  <c r="Q213" i="8" s="1"/>
  <c r="R213" i="8" s="1"/>
  <c r="P214" i="8"/>
  <c r="Q214" i="8" s="1"/>
  <c r="R214" i="8" s="1"/>
  <c r="P215" i="8"/>
  <c r="Q215" i="8" s="1"/>
  <c r="R215" i="8" s="1"/>
  <c r="P216" i="8"/>
  <c r="Q216" i="8" s="1"/>
  <c r="R216" i="8" s="1"/>
  <c r="P217" i="8"/>
  <c r="Q217" i="8" s="1"/>
  <c r="R217" i="8" s="1"/>
  <c r="P218" i="8"/>
  <c r="Q218" i="8" s="1"/>
  <c r="R218" i="8" s="1"/>
  <c r="P219" i="8"/>
  <c r="Q219" i="8" s="1"/>
  <c r="R219" i="8" s="1"/>
  <c r="P220" i="8"/>
  <c r="Q220" i="8" s="1"/>
  <c r="R220" i="8" s="1"/>
  <c r="P221" i="8"/>
  <c r="Q221" i="8" s="1"/>
  <c r="R221" i="8" s="1"/>
  <c r="P222" i="8"/>
  <c r="Q222" i="8" s="1"/>
  <c r="R222" i="8" s="1"/>
  <c r="P223" i="8"/>
  <c r="Q223" i="8" s="1"/>
  <c r="R223" i="8" s="1"/>
  <c r="P224" i="8"/>
  <c r="Q224" i="8" s="1"/>
  <c r="R224" i="8" s="1"/>
  <c r="P225" i="8"/>
  <c r="Q225" i="8" s="1"/>
  <c r="R225" i="8" s="1"/>
  <c r="P226" i="8"/>
  <c r="Q226" i="8" s="1"/>
  <c r="R226" i="8" s="1"/>
  <c r="P227" i="8"/>
  <c r="Q227" i="8" s="1"/>
  <c r="R227" i="8" s="1"/>
  <c r="P228" i="8"/>
  <c r="Q228" i="8" s="1"/>
  <c r="R228" i="8" s="1"/>
  <c r="P229" i="8"/>
  <c r="Q229" i="8" s="1"/>
  <c r="R229" i="8" s="1"/>
  <c r="P230" i="8"/>
  <c r="Q230" i="8" s="1"/>
  <c r="R230" i="8" s="1"/>
  <c r="P231" i="8"/>
  <c r="Q231" i="8" s="1"/>
  <c r="R231" i="8" s="1"/>
  <c r="P232" i="8"/>
  <c r="Q232" i="8" s="1"/>
  <c r="R232" i="8" s="1"/>
  <c r="P233" i="8"/>
  <c r="Q233" i="8" s="1"/>
  <c r="R233" i="8" s="1"/>
  <c r="P234" i="8"/>
  <c r="Q234" i="8" s="1"/>
  <c r="R234" i="8" s="1"/>
  <c r="P235" i="8"/>
  <c r="Q235" i="8" s="1"/>
  <c r="R235" i="8" s="1"/>
  <c r="P236" i="8"/>
  <c r="Q236" i="8" s="1"/>
  <c r="R236" i="8" s="1"/>
  <c r="P237" i="8"/>
  <c r="Q237" i="8" s="1"/>
  <c r="R237" i="8" s="1"/>
  <c r="P238" i="8"/>
  <c r="Q238" i="8" s="1"/>
  <c r="R238" i="8" s="1"/>
  <c r="P239" i="8"/>
  <c r="Q239" i="8" s="1"/>
  <c r="R239" i="8" s="1"/>
  <c r="P240" i="8"/>
  <c r="Q240" i="8" s="1"/>
  <c r="R240" i="8" s="1"/>
  <c r="P241" i="8"/>
  <c r="Q241" i="8" s="1"/>
  <c r="R241" i="8" s="1"/>
  <c r="P242" i="8"/>
  <c r="Q242" i="8" s="1"/>
  <c r="R242" i="8" s="1"/>
  <c r="P243" i="8"/>
  <c r="Q243" i="8" s="1"/>
  <c r="R243" i="8" s="1"/>
  <c r="P244" i="8"/>
  <c r="Q244" i="8" s="1"/>
  <c r="R244" i="8" s="1"/>
  <c r="P245" i="8"/>
  <c r="Q245" i="8" s="1"/>
  <c r="R245" i="8" s="1"/>
  <c r="P246" i="8"/>
  <c r="Q246" i="8" s="1"/>
  <c r="R246" i="8" s="1"/>
  <c r="P247" i="8"/>
  <c r="Q247" i="8" s="1"/>
  <c r="R247" i="8" s="1"/>
  <c r="P248" i="8"/>
  <c r="Q248" i="8" s="1"/>
  <c r="R248" i="8" s="1"/>
  <c r="P249" i="8"/>
  <c r="Q249" i="8" s="1"/>
  <c r="R249" i="8" s="1"/>
  <c r="P250" i="8"/>
  <c r="Q250" i="8" s="1"/>
  <c r="R250" i="8" s="1"/>
  <c r="P251" i="8"/>
  <c r="Q251" i="8" s="1"/>
  <c r="R251" i="8" s="1"/>
  <c r="P252" i="8"/>
  <c r="Q252" i="8" s="1"/>
  <c r="R252" i="8" s="1"/>
  <c r="P253" i="8"/>
  <c r="Q253" i="8" s="1"/>
  <c r="R253" i="8" s="1"/>
  <c r="P254" i="8"/>
  <c r="Q254" i="8" s="1"/>
  <c r="R254" i="8" s="1"/>
  <c r="P255" i="8"/>
  <c r="Q255" i="8" s="1"/>
  <c r="R255" i="8" s="1"/>
  <c r="P256" i="8"/>
  <c r="Q256" i="8" s="1"/>
  <c r="R256" i="8" s="1"/>
  <c r="P257" i="8"/>
  <c r="Q257" i="8" s="1"/>
  <c r="R257" i="8" s="1"/>
  <c r="P258" i="8"/>
  <c r="Q258" i="8" s="1"/>
  <c r="R258" i="8" s="1"/>
  <c r="P259" i="8"/>
  <c r="Q259" i="8" s="1"/>
  <c r="R259" i="8" s="1"/>
  <c r="P260" i="8"/>
  <c r="Q260" i="8" s="1"/>
  <c r="R260" i="8" s="1"/>
  <c r="P261" i="8"/>
  <c r="Q261" i="8" s="1"/>
  <c r="R261" i="8" s="1"/>
  <c r="P262" i="8"/>
  <c r="Q262" i="8" s="1"/>
  <c r="R262" i="8" s="1"/>
  <c r="P263" i="8"/>
  <c r="Q263" i="8" s="1"/>
  <c r="R263" i="8" s="1"/>
  <c r="P264" i="8"/>
  <c r="Q264" i="8" s="1"/>
  <c r="R264" i="8" s="1"/>
  <c r="P265" i="8"/>
  <c r="Q265" i="8" s="1"/>
  <c r="R265" i="8" s="1"/>
  <c r="P266" i="8"/>
  <c r="Q266" i="8" s="1"/>
  <c r="R266" i="8" s="1"/>
  <c r="P267" i="8"/>
  <c r="Q267" i="8" s="1"/>
  <c r="R267" i="8" s="1"/>
  <c r="P268" i="8"/>
  <c r="Q268" i="8" s="1"/>
  <c r="R268" i="8" s="1"/>
  <c r="P269" i="8"/>
  <c r="Q269" i="8" s="1"/>
  <c r="R269" i="8" s="1"/>
  <c r="P270" i="8"/>
  <c r="Q270" i="8" s="1"/>
  <c r="R270" i="8" s="1"/>
  <c r="P271" i="8"/>
  <c r="Q271" i="8" s="1"/>
  <c r="R271" i="8" s="1"/>
  <c r="P272" i="8"/>
  <c r="Q272" i="8" s="1"/>
  <c r="R272" i="8" s="1"/>
  <c r="P273" i="8"/>
  <c r="Q273" i="8" s="1"/>
  <c r="R273" i="8" s="1"/>
  <c r="P274" i="8"/>
  <c r="Q274" i="8" s="1"/>
  <c r="R274" i="8" s="1"/>
  <c r="P275" i="8"/>
  <c r="Q275" i="8" s="1"/>
  <c r="R275" i="8" s="1"/>
  <c r="P276" i="8"/>
  <c r="Q276" i="8" s="1"/>
  <c r="R276" i="8" s="1"/>
  <c r="P277" i="8"/>
  <c r="Q277" i="8" s="1"/>
  <c r="R277" i="8" s="1"/>
  <c r="P278" i="8"/>
  <c r="Q278" i="8" s="1"/>
  <c r="R278" i="8" s="1"/>
  <c r="P279" i="8"/>
  <c r="Q279" i="8" s="1"/>
  <c r="R279" i="8" s="1"/>
  <c r="P280" i="8"/>
  <c r="Q280" i="8" s="1"/>
  <c r="R280" i="8" s="1"/>
  <c r="P281" i="8"/>
  <c r="Q281" i="8" s="1"/>
  <c r="R281" i="8" s="1"/>
  <c r="P282" i="8"/>
  <c r="Q282" i="8" s="1"/>
  <c r="R282" i="8" s="1"/>
  <c r="P283" i="8"/>
  <c r="Q283" i="8" s="1"/>
  <c r="R283" i="8" s="1"/>
  <c r="P284" i="8"/>
  <c r="Q284" i="8" s="1"/>
  <c r="R284" i="8" s="1"/>
  <c r="P285" i="8"/>
  <c r="Q285" i="8" s="1"/>
  <c r="R285" i="8" s="1"/>
  <c r="P286" i="8"/>
  <c r="Q286" i="8" s="1"/>
  <c r="R286" i="8" s="1"/>
  <c r="P287" i="8"/>
  <c r="Q287" i="8" s="1"/>
  <c r="R287" i="8" s="1"/>
  <c r="P288" i="8"/>
  <c r="Q288" i="8" s="1"/>
  <c r="R288" i="8" s="1"/>
  <c r="P289" i="8"/>
  <c r="Q289" i="8" s="1"/>
  <c r="R289" i="8" s="1"/>
  <c r="P290" i="8"/>
  <c r="Q290" i="8" s="1"/>
  <c r="R290" i="8" s="1"/>
  <c r="P291" i="8"/>
  <c r="Q291" i="8" s="1"/>
  <c r="R291" i="8" s="1"/>
  <c r="P292" i="8"/>
  <c r="Q292" i="8" s="1"/>
  <c r="R292" i="8" s="1"/>
  <c r="P293" i="8"/>
  <c r="Q293" i="8" s="1"/>
  <c r="R293" i="8" s="1"/>
  <c r="P294" i="8"/>
  <c r="Q294" i="8" s="1"/>
  <c r="R294" i="8" s="1"/>
  <c r="P295" i="8"/>
  <c r="Q295" i="8" s="1"/>
  <c r="R295" i="8" s="1"/>
  <c r="P296" i="8"/>
  <c r="Q296" i="8" s="1"/>
  <c r="R296" i="8" s="1"/>
  <c r="P297" i="8"/>
  <c r="Q297" i="8" s="1"/>
  <c r="R297" i="8" s="1"/>
  <c r="P298" i="8"/>
  <c r="Q298" i="8" s="1"/>
  <c r="R298" i="8" s="1"/>
  <c r="P299" i="8"/>
  <c r="Q299" i="8" s="1"/>
  <c r="R299" i="8" s="1"/>
  <c r="P300" i="8"/>
  <c r="Q300" i="8" s="1"/>
  <c r="R300" i="8" s="1"/>
  <c r="P301" i="8"/>
  <c r="Q301" i="8" s="1"/>
  <c r="R301" i="8" s="1"/>
  <c r="P302" i="8"/>
  <c r="Q302" i="8" s="1"/>
  <c r="R302" i="8" s="1"/>
  <c r="P303" i="8"/>
  <c r="Q303" i="8" s="1"/>
  <c r="R303" i="8" s="1"/>
  <c r="P304" i="8"/>
  <c r="Q304" i="8" s="1"/>
  <c r="R304" i="8" s="1"/>
  <c r="P305" i="8"/>
  <c r="Q305" i="8" s="1"/>
  <c r="R305" i="8" s="1"/>
  <c r="P306" i="8"/>
  <c r="Q306" i="8" s="1"/>
  <c r="R306" i="8" s="1"/>
  <c r="P307" i="8"/>
  <c r="Q307" i="8" s="1"/>
  <c r="R307" i="8" s="1"/>
  <c r="P308" i="8"/>
  <c r="Q308" i="8" s="1"/>
  <c r="R308" i="8" s="1"/>
  <c r="P309" i="8"/>
  <c r="Q309" i="8" s="1"/>
  <c r="R309" i="8" s="1"/>
  <c r="P4" i="8"/>
  <c r="Q4" i="8" s="1"/>
  <c r="R4" i="8" s="1"/>
  <c r="K17" i="8"/>
  <c r="J255" i="8"/>
  <c r="I5" i="8"/>
  <c r="J5" i="8" s="1"/>
  <c r="I6" i="8"/>
  <c r="I7" i="8"/>
  <c r="I8" i="8"/>
  <c r="I9" i="8"/>
  <c r="J9" i="8" s="1"/>
  <c r="I10" i="8"/>
  <c r="I11" i="8"/>
  <c r="J11" i="8" s="1"/>
  <c r="I12" i="8"/>
  <c r="J12" i="8" s="1"/>
  <c r="I13" i="8"/>
  <c r="J13" i="8" s="1"/>
  <c r="I14" i="8"/>
  <c r="I15" i="8"/>
  <c r="I16" i="8"/>
  <c r="J16" i="8" s="1"/>
  <c r="I17" i="8"/>
  <c r="J17" i="8" s="1"/>
  <c r="I18" i="8"/>
  <c r="I19" i="8"/>
  <c r="I20" i="8"/>
  <c r="J20" i="8" s="1"/>
  <c r="I21" i="8"/>
  <c r="J21" i="8" s="1"/>
  <c r="I22" i="8"/>
  <c r="J22" i="8" s="1"/>
  <c r="I23" i="8"/>
  <c r="J23" i="8" s="1"/>
  <c r="I24" i="8"/>
  <c r="I25" i="8"/>
  <c r="J25" i="8" s="1"/>
  <c r="I26" i="8"/>
  <c r="I27" i="8"/>
  <c r="I28" i="8"/>
  <c r="J28" i="8" s="1"/>
  <c r="I29" i="8"/>
  <c r="J29" i="8" s="1"/>
  <c r="I30" i="8"/>
  <c r="I31" i="8"/>
  <c r="I32" i="8"/>
  <c r="J32" i="8" s="1"/>
  <c r="I33" i="8"/>
  <c r="J33" i="8" s="1"/>
  <c r="I34" i="8"/>
  <c r="I35" i="8"/>
  <c r="J35" i="8" s="1"/>
  <c r="I36" i="8"/>
  <c r="J36" i="8" s="1"/>
  <c r="I37" i="8"/>
  <c r="J37" i="8" s="1"/>
  <c r="I38" i="8"/>
  <c r="J38" i="8" s="1"/>
  <c r="I39" i="8"/>
  <c r="J39" i="8" s="1"/>
  <c r="I40" i="8"/>
  <c r="I41" i="8"/>
  <c r="J41" i="8" s="1"/>
  <c r="I42" i="8"/>
  <c r="I43" i="8"/>
  <c r="J43" i="8" s="1"/>
  <c r="I44" i="8"/>
  <c r="J44" i="8" s="1"/>
  <c r="I45" i="8"/>
  <c r="J45" i="8" s="1"/>
  <c r="I46" i="8"/>
  <c r="I47" i="8"/>
  <c r="I48" i="8"/>
  <c r="J48" i="8" s="1"/>
  <c r="I49" i="8"/>
  <c r="J49" i="8" s="1"/>
  <c r="I50" i="8"/>
  <c r="I51" i="8"/>
  <c r="I52" i="8"/>
  <c r="J52" i="8" s="1"/>
  <c r="I53" i="8"/>
  <c r="J53" i="8" s="1"/>
  <c r="I54" i="8"/>
  <c r="I55" i="8"/>
  <c r="J55" i="8" s="1"/>
  <c r="I56" i="8"/>
  <c r="I57" i="8"/>
  <c r="J57" i="8" s="1"/>
  <c r="I58" i="8"/>
  <c r="I59" i="8"/>
  <c r="J59" i="8" s="1"/>
  <c r="I60" i="8"/>
  <c r="J60" i="8" s="1"/>
  <c r="I61" i="8"/>
  <c r="J61" i="8" s="1"/>
  <c r="I62" i="8"/>
  <c r="I63" i="8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I71" i="8"/>
  <c r="I72" i="8"/>
  <c r="I73" i="8"/>
  <c r="J73" i="8" s="1"/>
  <c r="I74" i="8"/>
  <c r="I75" i="8"/>
  <c r="I76" i="8"/>
  <c r="J76" i="8" s="1"/>
  <c r="I77" i="8"/>
  <c r="J77" i="8" s="1"/>
  <c r="I78" i="8"/>
  <c r="I79" i="8"/>
  <c r="I80" i="8"/>
  <c r="J80" i="8" s="1"/>
  <c r="I81" i="8"/>
  <c r="I82" i="8"/>
  <c r="I83" i="8"/>
  <c r="J83" i="8" s="1"/>
  <c r="I84" i="8"/>
  <c r="J84" i="8" s="1"/>
  <c r="I85" i="8"/>
  <c r="J85" i="8" s="1"/>
  <c r="I86" i="8"/>
  <c r="I87" i="8"/>
  <c r="J87" i="8" s="1"/>
  <c r="I88" i="8"/>
  <c r="J88" i="8" s="1"/>
  <c r="K88" i="8" s="1"/>
  <c r="I89" i="8"/>
  <c r="J89" i="8" s="1"/>
  <c r="I90" i="8"/>
  <c r="I91" i="8"/>
  <c r="J91" i="8" s="1"/>
  <c r="I92" i="8"/>
  <c r="J92" i="8" s="1"/>
  <c r="I93" i="8"/>
  <c r="J93" i="8" s="1"/>
  <c r="I94" i="8"/>
  <c r="I95" i="8"/>
  <c r="I96" i="8"/>
  <c r="J96" i="8" s="1"/>
  <c r="K96" i="8" s="1"/>
  <c r="L96" i="8" s="1"/>
  <c r="I97" i="8"/>
  <c r="I98" i="8"/>
  <c r="I99" i="8"/>
  <c r="J99" i="8" s="1"/>
  <c r="I100" i="8"/>
  <c r="J100" i="8" s="1"/>
  <c r="I101" i="8"/>
  <c r="J101" i="8" s="1"/>
  <c r="I102" i="8"/>
  <c r="I103" i="8"/>
  <c r="J103" i="8" s="1"/>
  <c r="I104" i="8"/>
  <c r="J104" i="8" s="1"/>
  <c r="I105" i="8"/>
  <c r="J105" i="8" s="1"/>
  <c r="I106" i="8"/>
  <c r="I107" i="8"/>
  <c r="J107" i="8" s="1"/>
  <c r="I108" i="8"/>
  <c r="J108" i="8" s="1"/>
  <c r="I109" i="8"/>
  <c r="J109" i="8" s="1"/>
  <c r="I110" i="8"/>
  <c r="I111" i="8"/>
  <c r="J111" i="8" s="1"/>
  <c r="I112" i="8"/>
  <c r="J112" i="8" s="1"/>
  <c r="I113" i="8"/>
  <c r="I114" i="8"/>
  <c r="I115" i="8"/>
  <c r="I116" i="8"/>
  <c r="J116" i="8" s="1"/>
  <c r="I117" i="8"/>
  <c r="J117" i="8" s="1"/>
  <c r="I118" i="8"/>
  <c r="I119" i="8"/>
  <c r="J119" i="8" s="1"/>
  <c r="I120" i="8"/>
  <c r="J120" i="8" s="1"/>
  <c r="I121" i="8"/>
  <c r="J121" i="8" s="1"/>
  <c r="I122" i="8"/>
  <c r="I123" i="8"/>
  <c r="J123" i="8" s="1"/>
  <c r="I124" i="8"/>
  <c r="J124" i="8" s="1"/>
  <c r="I125" i="8"/>
  <c r="J125" i="8" s="1"/>
  <c r="I126" i="8"/>
  <c r="I127" i="8"/>
  <c r="J127" i="8" s="1"/>
  <c r="I128" i="8"/>
  <c r="J128" i="8" s="1"/>
  <c r="I129" i="8"/>
  <c r="I130" i="8"/>
  <c r="J130" i="8" s="1"/>
  <c r="I131" i="8"/>
  <c r="I132" i="8"/>
  <c r="J132" i="8" s="1"/>
  <c r="I133" i="8"/>
  <c r="J133" i="8" s="1"/>
  <c r="I134" i="8"/>
  <c r="I135" i="8"/>
  <c r="I136" i="8"/>
  <c r="I137" i="8"/>
  <c r="J137" i="8" s="1"/>
  <c r="I138" i="8"/>
  <c r="I139" i="8"/>
  <c r="J139" i="8" s="1"/>
  <c r="I140" i="8"/>
  <c r="J140" i="8" s="1"/>
  <c r="I141" i="8"/>
  <c r="J141" i="8" s="1"/>
  <c r="I142" i="8"/>
  <c r="I143" i="8"/>
  <c r="I144" i="8"/>
  <c r="J144" i="8" s="1"/>
  <c r="I145" i="8"/>
  <c r="I146" i="8"/>
  <c r="I147" i="8"/>
  <c r="J147" i="8" s="1"/>
  <c r="I148" i="8"/>
  <c r="I149" i="8"/>
  <c r="J149" i="8" s="1"/>
  <c r="I150" i="8"/>
  <c r="I151" i="8"/>
  <c r="J151" i="8" s="1"/>
  <c r="I152" i="8"/>
  <c r="J152" i="8" s="1"/>
  <c r="K152" i="8" s="1"/>
  <c r="I153" i="8"/>
  <c r="J153" i="8" s="1"/>
  <c r="I154" i="8"/>
  <c r="I155" i="8"/>
  <c r="I156" i="8"/>
  <c r="J156" i="8" s="1"/>
  <c r="I157" i="8"/>
  <c r="J157" i="8" s="1"/>
  <c r="I158" i="8"/>
  <c r="I159" i="8"/>
  <c r="I160" i="8"/>
  <c r="J160" i="8" s="1"/>
  <c r="K160" i="8" s="1"/>
  <c r="L160" i="8" s="1"/>
  <c r="I161" i="8"/>
  <c r="I162" i="8"/>
  <c r="I163" i="8"/>
  <c r="J163" i="8" s="1"/>
  <c r="I164" i="8"/>
  <c r="J164" i="8" s="1"/>
  <c r="I165" i="8"/>
  <c r="J165" i="8" s="1"/>
  <c r="I166" i="8"/>
  <c r="I167" i="8"/>
  <c r="J167" i="8" s="1"/>
  <c r="I168" i="8"/>
  <c r="J168" i="8" s="1"/>
  <c r="I169" i="8"/>
  <c r="J169" i="8" s="1"/>
  <c r="I170" i="8"/>
  <c r="I171" i="8"/>
  <c r="J171" i="8" s="1"/>
  <c r="I172" i="8"/>
  <c r="J172" i="8" s="1"/>
  <c r="I173" i="8"/>
  <c r="J173" i="8" s="1"/>
  <c r="I174" i="8"/>
  <c r="I175" i="8"/>
  <c r="J175" i="8" s="1"/>
  <c r="I176" i="8"/>
  <c r="J176" i="8" s="1"/>
  <c r="K176" i="8" s="1"/>
  <c r="I177" i="8"/>
  <c r="I178" i="8"/>
  <c r="I179" i="8"/>
  <c r="I180" i="8"/>
  <c r="J180" i="8" s="1"/>
  <c r="I181" i="8"/>
  <c r="J181" i="8" s="1"/>
  <c r="I182" i="8"/>
  <c r="I183" i="8"/>
  <c r="J183" i="8" s="1"/>
  <c r="I184" i="8"/>
  <c r="J184" i="8" s="1"/>
  <c r="I185" i="8"/>
  <c r="J185" i="8" s="1"/>
  <c r="I186" i="8"/>
  <c r="I187" i="8"/>
  <c r="J187" i="8" s="1"/>
  <c r="I188" i="8"/>
  <c r="J188" i="8" s="1"/>
  <c r="I189" i="8"/>
  <c r="J189" i="8" s="1"/>
  <c r="I190" i="8"/>
  <c r="I191" i="8"/>
  <c r="J191" i="8" s="1"/>
  <c r="I192" i="8"/>
  <c r="J192" i="8" s="1"/>
  <c r="I193" i="8"/>
  <c r="I194" i="8"/>
  <c r="I195" i="8"/>
  <c r="I196" i="8"/>
  <c r="J196" i="8" s="1"/>
  <c r="K196" i="8" s="1"/>
  <c r="L196" i="8" s="1"/>
  <c r="I197" i="8"/>
  <c r="J197" i="8" s="1"/>
  <c r="I198" i="8"/>
  <c r="I199" i="8"/>
  <c r="I200" i="8"/>
  <c r="I201" i="8"/>
  <c r="J201" i="8" s="1"/>
  <c r="I202" i="8"/>
  <c r="I203" i="8"/>
  <c r="I204" i="8"/>
  <c r="J204" i="8" s="1"/>
  <c r="I205" i="8"/>
  <c r="J205" i="8" s="1"/>
  <c r="I206" i="8"/>
  <c r="I207" i="8"/>
  <c r="I208" i="8"/>
  <c r="J208" i="8" s="1"/>
  <c r="I209" i="8"/>
  <c r="I210" i="8"/>
  <c r="I211" i="8"/>
  <c r="J211" i="8" s="1"/>
  <c r="I212" i="8"/>
  <c r="J212" i="8" s="1"/>
  <c r="I213" i="8"/>
  <c r="J213" i="8" s="1"/>
  <c r="I214" i="8"/>
  <c r="I215" i="8"/>
  <c r="J215" i="8" s="1"/>
  <c r="I216" i="8"/>
  <c r="J216" i="8" s="1"/>
  <c r="K216" i="8" s="1"/>
  <c r="I217" i="8"/>
  <c r="J217" i="8" s="1"/>
  <c r="I218" i="8"/>
  <c r="I219" i="8"/>
  <c r="J219" i="8" s="1"/>
  <c r="I220" i="8"/>
  <c r="J220" i="8" s="1"/>
  <c r="I221" i="8"/>
  <c r="J221" i="8" s="1"/>
  <c r="I222" i="8"/>
  <c r="I223" i="8"/>
  <c r="I224" i="8"/>
  <c r="J224" i="8" s="1"/>
  <c r="I225" i="8"/>
  <c r="I226" i="8"/>
  <c r="I227" i="8"/>
  <c r="J227" i="8" s="1"/>
  <c r="I228" i="8"/>
  <c r="I229" i="8"/>
  <c r="J229" i="8" s="1"/>
  <c r="I230" i="8"/>
  <c r="J230" i="8" s="1"/>
  <c r="I231" i="8"/>
  <c r="J231" i="8" s="1"/>
  <c r="I232" i="8"/>
  <c r="J232" i="8" s="1"/>
  <c r="I233" i="8"/>
  <c r="I234" i="8"/>
  <c r="J234" i="8" s="1"/>
  <c r="I235" i="8"/>
  <c r="J235" i="8" s="1"/>
  <c r="I236" i="8"/>
  <c r="I237" i="8"/>
  <c r="J237" i="8" s="1"/>
  <c r="I238" i="8"/>
  <c r="J238" i="8" s="1"/>
  <c r="I239" i="8"/>
  <c r="J239" i="8" s="1"/>
  <c r="I240" i="8"/>
  <c r="I241" i="8"/>
  <c r="I242" i="8"/>
  <c r="J242" i="8" s="1"/>
  <c r="I243" i="8"/>
  <c r="J243" i="8" s="1"/>
  <c r="I244" i="8"/>
  <c r="J244" i="8" s="1"/>
  <c r="I245" i="8"/>
  <c r="I246" i="8"/>
  <c r="J246" i="8" s="1"/>
  <c r="I247" i="8"/>
  <c r="I248" i="8"/>
  <c r="J248" i="8" s="1"/>
  <c r="I249" i="8"/>
  <c r="J249" i="8" s="1"/>
  <c r="I250" i="8"/>
  <c r="J250" i="8" s="1"/>
  <c r="I251" i="8"/>
  <c r="J251" i="8" s="1"/>
  <c r="I252" i="8"/>
  <c r="I253" i="8"/>
  <c r="J253" i="8" s="1"/>
  <c r="I254" i="8"/>
  <c r="J254" i="8" s="1"/>
  <c r="I255" i="8"/>
  <c r="I256" i="8"/>
  <c r="I257" i="8"/>
  <c r="I258" i="8"/>
  <c r="J258" i="8" s="1"/>
  <c r="I259" i="8"/>
  <c r="J259" i="8" s="1"/>
  <c r="I260" i="8"/>
  <c r="J260" i="8" s="1"/>
  <c r="I261" i="8"/>
  <c r="I262" i="8"/>
  <c r="I263" i="8"/>
  <c r="I264" i="8"/>
  <c r="J264" i="8" s="1"/>
  <c r="I265" i="8"/>
  <c r="J265" i="8" s="1"/>
  <c r="I266" i="8"/>
  <c r="J266" i="8" s="1"/>
  <c r="I267" i="8"/>
  <c r="J267" i="8" s="1"/>
  <c r="I268" i="8"/>
  <c r="I269" i="8"/>
  <c r="J269" i="8" s="1"/>
  <c r="I270" i="8"/>
  <c r="J270" i="8" s="1"/>
  <c r="I271" i="8"/>
  <c r="J271" i="8" s="1"/>
  <c r="I272" i="8"/>
  <c r="I273" i="8"/>
  <c r="I274" i="8"/>
  <c r="J274" i="8" s="1"/>
  <c r="I275" i="8"/>
  <c r="J275" i="8" s="1"/>
  <c r="I276" i="8"/>
  <c r="J276" i="8" s="1"/>
  <c r="I277" i="8"/>
  <c r="I278" i="8"/>
  <c r="J278" i="8" s="1"/>
  <c r="I279" i="8"/>
  <c r="I280" i="8"/>
  <c r="J280" i="8" s="1"/>
  <c r="I281" i="8"/>
  <c r="J281" i="8" s="1"/>
  <c r="I282" i="8"/>
  <c r="I283" i="8"/>
  <c r="J283" i="8" s="1"/>
  <c r="I284" i="8"/>
  <c r="I285" i="8"/>
  <c r="J285" i="8" s="1"/>
  <c r="I286" i="8"/>
  <c r="J286" i="8" s="1"/>
  <c r="I287" i="8"/>
  <c r="J287" i="8" s="1"/>
  <c r="I288" i="8"/>
  <c r="J288" i="8" s="1"/>
  <c r="I289" i="8"/>
  <c r="I290" i="8"/>
  <c r="J290" i="8" s="1"/>
  <c r="I291" i="8"/>
  <c r="J291" i="8" s="1"/>
  <c r="I292" i="8"/>
  <c r="I293" i="8"/>
  <c r="I294" i="8"/>
  <c r="I295" i="8"/>
  <c r="J295" i="8" s="1"/>
  <c r="I296" i="8"/>
  <c r="I297" i="8"/>
  <c r="J297" i="8" s="1"/>
  <c r="I298" i="8"/>
  <c r="I299" i="8"/>
  <c r="J299" i="8" s="1"/>
  <c r="I300" i="8"/>
  <c r="J300" i="8" s="1"/>
  <c r="I301" i="8"/>
  <c r="J301" i="8" s="1"/>
  <c r="I302" i="8"/>
  <c r="J302" i="8" s="1"/>
  <c r="I303" i="8"/>
  <c r="J303" i="8" s="1"/>
  <c r="I304" i="8"/>
  <c r="J304" i="8" s="1"/>
  <c r="I305" i="8"/>
  <c r="I306" i="8"/>
  <c r="J306" i="8" s="1"/>
  <c r="I307" i="8"/>
  <c r="J307" i="8" s="1"/>
  <c r="I308" i="8"/>
  <c r="I309" i="8"/>
  <c r="I4" i="8"/>
  <c r="K258" i="8" l="1"/>
  <c r="K286" i="8"/>
  <c r="K120" i="8"/>
  <c r="L120" i="8" s="1"/>
  <c r="L88" i="8"/>
  <c r="K111" i="8"/>
  <c r="L111" i="8" s="1"/>
  <c r="J148" i="8"/>
  <c r="K148" i="8" s="1"/>
  <c r="L148" i="8" s="1"/>
  <c r="K248" i="8"/>
  <c r="L248" i="8" s="1"/>
  <c r="K168" i="8"/>
  <c r="L168" i="8" s="1"/>
  <c r="L152" i="8"/>
  <c r="K132" i="8"/>
  <c r="L132" i="8"/>
  <c r="K205" i="8"/>
  <c r="L205" i="8" s="1"/>
  <c r="K49" i="8"/>
  <c r="K192" i="8"/>
  <c r="L192" i="8" s="1"/>
  <c r="K164" i="8"/>
  <c r="L164" i="8" s="1"/>
  <c r="K128" i="8"/>
  <c r="K100" i="8"/>
  <c r="L100" i="8" s="1"/>
  <c r="J296" i="8"/>
  <c r="K296" i="8" s="1"/>
  <c r="K280" i="8"/>
  <c r="K217" i="8"/>
  <c r="K197" i="8"/>
  <c r="L197" i="8" s="1"/>
  <c r="K181" i="8"/>
  <c r="L181" i="8" s="1"/>
  <c r="K163" i="8"/>
  <c r="L163" i="8" s="1"/>
  <c r="K133" i="8"/>
  <c r="K117" i="8"/>
  <c r="K89" i="8"/>
  <c r="L89" i="8" s="1"/>
  <c r="K69" i="8"/>
  <c r="L69" i="8" s="1"/>
  <c r="K45" i="8"/>
  <c r="K13" i="8"/>
  <c r="K37" i="8"/>
  <c r="L37" i="8" s="1"/>
  <c r="L128" i="8"/>
  <c r="K189" i="8"/>
  <c r="L189" i="8" s="1"/>
  <c r="K141" i="8"/>
  <c r="K77" i="8"/>
  <c r="L77" i="8" s="1"/>
  <c r="K227" i="8"/>
  <c r="L227" i="8" s="1"/>
  <c r="K212" i="8"/>
  <c r="L212" i="8" s="1"/>
  <c r="K153" i="8"/>
  <c r="K84" i="8"/>
  <c r="L84" i="8" s="1"/>
  <c r="K67" i="8"/>
  <c r="L67" i="8" s="1"/>
  <c r="K5" i="8"/>
  <c r="L5" i="8" s="1"/>
  <c r="K290" i="8"/>
  <c r="K254" i="8"/>
  <c r="K211" i="8"/>
  <c r="K191" i="8"/>
  <c r="L191" i="8" s="1"/>
  <c r="K169" i="8"/>
  <c r="K125" i="8"/>
  <c r="L125" i="8" s="1"/>
  <c r="K105" i="8"/>
  <c r="K83" i="8"/>
  <c r="L83" i="8" s="1"/>
  <c r="K57" i="8"/>
  <c r="K25" i="8"/>
  <c r="L25" i="8" s="1"/>
  <c r="L216" i="8"/>
  <c r="K219" i="8"/>
  <c r="L219" i="8" s="1"/>
  <c r="K139" i="8"/>
  <c r="L139" i="8" s="1"/>
  <c r="K91" i="8"/>
  <c r="L91" i="8" s="1"/>
  <c r="J309" i="8"/>
  <c r="J218" i="8"/>
  <c r="J206" i="8"/>
  <c r="J305" i="8"/>
  <c r="K305" i="8" s="1"/>
  <c r="J293" i="8"/>
  <c r="K293" i="8" s="1"/>
  <c r="J289" i="8"/>
  <c r="K289" i="8" s="1"/>
  <c r="J233" i="8"/>
  <c r="J202" i="8"/>
  <c r="J154" i="8"/>
  <c r="J126" i="8"/>
  <c r="K126" i="8" s="1"/>
  <c r="J122" i="8"/>
  <c r="K122" i="8" s="1"/>
  <c r="J90" i="8"/>
  <c r="J58" i="8"/>
  <c r="J42" i="8"/>
  <c r="K42" i="8" s="1"/>
  <c r="J26" i="8"/>
  <c r="J14" i="8"/>
  <c r="J150" i="8"/>
  <c r="K150" i="8" s="1"/>
  <c r="J114" i="8"/>
  <c r="K297" i="8"/>
  <c r="L297" i="8" s="1"/>
  <c r="K276" i="8"/>
  <c r="L276" i="8" s="1"/>
  <c r="K265" i="8"/>
  <c r="L265" i="8" s="1"/>
  <c r="K244" i="8"/>
  <c r="L244" i="8" s="1"/>
  <c r="K232" i="8"/>
  <c r="L232" i="8" s="1"/>
  <c r="K59" i="8"/>
  <c r="L59" i="8" s="1"/>
  <c r="J308" i="8"/>
  <c r="K308" i="8" s="1"/>
  <c r="J292" i="8"/>
  <c r="J257" i="8"/>
  <c r="K257" i="8" s="1"/>
  <c r="J203" i="8"/>
  <c r="J194" i="8"/>
  <c r="L176" i="8"/>
  <c r="J166" i="8"/>
  <c r="J102" i="8"/>
  <c r="J75" i="8"/>
  <c r="K306" i="8"/>
  <c r="K285" i="8"/>
  <c r="L285" i="8" s="1"/>
  <c r="K274" i="8"/>
  <c r="L274" i="8" s="1"/>
  <c r="K264" i="8"/>
  <c r="L264" i="8" s="1"/>
  <c r="K253" i="8"/>
  <c r="L253" i="8" s="1"/>
  <c r="K242" i="8"/>
  <c r="K231" i="8"/>
  <c r="L231" i="8" s="1"/>
  <c r="K175" i="8"/>
  <c r="L175" i="8" s="1"/>
  <c r="K147" i="8"/>
  <c r="K104" i="8"/>
  <c r="L104" i="8" s="1"/>
  <c r="K35" i="8"/>
  <c r="L35" i="8" s="1"/>
  <c r="K229" i="8"/>
  <c r="L229" i="8" s="1"/>
  <c r="J222" i="8"/>
  <c r="K222" i="8" s="1"/>
  <c r="J190" i="8"/>
  <c r="K190" i="8" s="1"/>
  <c r="J186" i="8"/>
  <c r="K186" i="8" s="1"/>
  <c r="J174" i="8"/>
  <c r="K174" i="8" s="1"/>
  <c r="J170" i="8"/>
  <c r="K170" i="8" s="1"/>
  <c r="J158" i="8"/>
  <c r="K158" i="8" s="1"/>
  <c r="J142" i="8"/>
  <c r="K142" i="8" s="1"/>
  <c r="J138" i="8"/>
  <c r="K130" i="8"/>
  <c r="L130" i="8" s="1"/>
  <c r="J110" i="8"/>
  <c r="J106" i="8"/>
  <c r="J94" i="8"/>
  <c r="K94" i="8" s="1"/>
  <c r="J78" i="8"/>
  <c r="J74" i="8"/>
  <c r="K66" i="8"/>
  <c r="L66" i="8" s="1"/>
  <c r="J62" i="8"/>
  <c r="K62" i="8" s="1"/>
  <c r="J46" i="8"/>
  <c r="K38" i="8"/>
  <c r="L38" i="8" s="1"/>
  <c r="J30" i="8"/>
  <c r="K30" i="8" s="1"/>
  <c r="K22" i="8"/>
  <c r="L22" i="8" s="1"/>
  <c r="J10" i="8"/>
  <c r="K10" i="8" s="1"/>
  <c r="J261" i="8"/>
  <c r="K261" i="8" s="1"/>
  <c r="J226" i="8"/>
  <c r="K226" i="8" s="1"/>
  <c r="K208" i="8"/>
  <c r="L208" i="8" s="1"/>
  <c r="J198" i="8"/>
  <c r="J162" i="8"/>
  <c r="L151" i="8"/>
  <c r="K144" i="8"/>
  <c r="L144" i="8" s="1"/>
  <c r="J134" i="8"/>
  <c r="J98" i="8"/>
  <c r="K80" i="8"/>
  <c r="L80" i="8" s="1"/>
  <c r="J70" i="8"/>
  <c r="K70" i="8" s="1"/>
  <c r="J34" i="8"/>
  <c r="J6" i="8"/>
  <c r="K301" i="8"/>
  <c r="L301" i="8" s="1"/>
  <c r="K269" i="8"/>
  <c r="L269" i="8" s="1"/>
  <c r="K237" i="8"/>
  <c r="L237" i="8" s="1"/>
  <c r="K224" i="8"/>
  <c r="L224" i="8" s="1"/>
  <c r="K304" i="8"/>
  <c r="L304" i="8" s="1"/>
  <c r="K300" i="8"/>
  <c r="L300" i="8" s="1"/>
  <c r="K288" i="8"/>
  <c r="L288" i="8" s="1"/>
  <c r="J284" i="8"/>
  <c r="K284" i="8" s="1"/>
  <c r="L280" i="8"/>
  <c r="J272" i="8"/>
  <c r="K272" i="8" s="1"/>
  <c r="J268" i="8"/>
  <c r="J256" i="8"/>
  <c r="J252" i="8"/>
  <c r="K252" i="8" s="1"/>
  <c r="J240" i="8"/>
  <c r="K240" i="8" s="1"/>
  <c r="J236" i="8"/>
  <c r="J228" i="8"/>
  <c r="K228" i="8"/>
  <c r="J277" i="8"/>
  <c r="J241" i="8"/>
  <c r="K241" i="8" s="1"/>
  <c r="J214" i="8"/>
  <c r="K214" i="8" s="1"/>
  <c r="J178" i="8"/>
  <c r="K178" i="8" s="1"/>
  <c r="J86" i="8"/>
  <c r="K86" i="8" s="1"/>
  <c r="J50" i="8"/>
  <c r="K50" i="8" s="1"/>
  <c r="J4" i="8"/>
  <c r="K4" i="8" s="1"/>
  <c r="L306" i="8"/>
  <c r="J298" i="8"/>
  <c r="J294" i="8"/>
  <c r="K294" i="8" s="1"/>
  <c r="L290" i="8"/>
  <c r="L286" i="8"/>
  <c r="K278" i="8"/>
  <c r="L278" i="8" s="1"/>
  <c r="K266" i="8"/>
  <c r="L266" i="8" s="1"/>
  <c r="L258" i="8"/>
  <c r="L254" i="8"/>
  <c r="K250" i="8"/>
  <c r="L250" i="8" s="1"/>
  <c r="K246" i="8"/>
  <c r="L246" i="8" s="1"/>
  <c r="L242" i="8"/>
  <c r="K234" i="8"/>
  <c r="L234" i="8" s="1"/>
  <c r="K230" i="8"/>
  <c r="L230" i="8" s="1"/>
  <c r="J223" i="8"/>
  <c r="K223" i="8" s="1"/>
  <c r="K215" i="8"/>
  <c r="L215" i="8" s="1"/>
  <c r="L211" i="8"/>
  <c r="K207" i="8"/>
  <c r="J207" i="8"/>
  <c r="J195" i="8"/>
  <c r="K195" i="8" s="1"/>
  <c r="K187" i="8"/>
  <c r="L187" i="8" s="1"/>
  <c r="K183" i="8"/>
  <c r="L183" i="8" s="1"/>
  <c r="J179" i="8"/>
  <c r="K179" i="8" s="1"/>
  <c r="K171" i="8"/>
  <c r="L171" i="8" s="1"/>
  <c r="K167" i="8"/>
  <c r="L167" i="8" s="1"/>
  <c r="J159" i="8"/>
  <c r="K159" i="8" s="1"/>
  <c r="K151" i="8"/>
  <c r="L147" i="8"/>
  <c r="J143" i="8"/>
  <c r="K143" i="8" s="1"/>
  <c r="J131" i="8"/>
  <c r="K131" i="8" s="1"/>
  <c r="K123" i="8"/>
  <c r="L123" i="8" s="1"/>
  <c r="K119" i="8"/>
  <c r="L119" i="8" s="1"/>
  <c r="J115" i="8"/>
  <c r="K115" i="8" s="1"/>
  <c r="K107" i="8"/>
  <c r="L107" i="8" s="1"/>
  <c r="K103" i="8"/>
  <c r="L103" i="8" s="1"/>
  <c r="J95" i="8"/>
  <c r="K95" i="8" s="1"/>
  <c r="K87" i="8"/>
  <c r="L87" i="8" s="1"/>
  <c r="J79" i="8"/>
  <c r="K79" i="8" s="1"/>
  <c r="J63" i="8"/>
  <c r="K63" i="8" s="1"/>
  <c r="K55" i="8"/>
  <c r="L55" i="8" s="1"/>
  <c r="J51" i="8"/>
  <c r="J47" i="8"/>
  <c r="K43" i="8"/>
  <c r="L43" i="8" s="1"/>
  <c r="K39" i="8"/>
  <c r="L39" i="8" s="1"/>
  <c r="J31" i="8"/>
  <c r="K31" i="8" s="1"/>
  <c r="K23" i="8"/>
  <c r="L23" i="8" s="1"/>
  <c r="J19" i="8"/>
  <c r="K19" i="8" s="1"/>
  <c r="J15" i="8"/>
  <c r="K11" i="8"/>
  <c r="L11" i="8" s="1"/>
  <c r="J282" i="8"/>
  <c r="K282" i="8" s="1"/>
  <c r="J273" i="8"/>
  <c r="J262" i="8"/>
  <c r="K262" i="8" s="1"/>
  <c r="J245" i="8"/>
  <c r="J210" i="8"/>
  <c r="K210" i="8" s="1"/>
  <c r="J199" i="8"/>
  <c r="K199" i="8" s="1"/>
  <c r="J182" i="8"/>
  <c r="J155" i="8"/>
  <c r="K155" i="8" s="1"/>
  <c r="J146" i="8"/>
  <c r="J135" i="8"/>
  <c r="K135" i="8" s="1"/>
  <c r="J118" i="8"/>
  <c r="K118" i="8" s="1"/>
  <c r="J82" i="8"/>
  <c r="K82" i="8" s="1"/>
  <c r="J71" i="8"/>
  <c r="K71" i="8" s="1"/>
  <c r="J54" i="8"/>
  <c r="K54" i="8" s="1"/>
  <c r="J27" i="8"/>
  <c r="K27" i="8" s="1"/>
  <c r="J18" i="8"/>
  <c r="K18" i="8" s="1"/>
  <c r="J7" i="8"/>
  <c r="K7" i="8" s="1"/>
  <c r="K302" i="8"/>
  <c r="L302" i="8" s="1"/>
  <c r="K281" i="8"/>
  <c r="L281" i="8" s="1"/>
  <c r="K270" i="8"/>
  <c r="L270" i="8" s="1"/>
  <c r="K260" i="8"/>
  <c r="L260" i="8" s="1"/>
  <c r="K249" i="8"/>
  <c r="L249" i="8" s="1"/>
  <c r="K238" i="8"/>
  <c r="L238" i="8" s="1"/>
  <c r="K184" i="8"/>
  <c r="L184" i="8" s="1"/>
  <c r="K127" i="8"/>
  <c r="L127" i="8" s="1"/>
  <c r="K112" i="8"/>
  <c r="L112" i="8" s="1"/>
  <c r="K99" i="8"/>
  <c r="L99" i="8" s="1"/>
  <c r="J209" i="8"/>
  <c r="K209" i="8" s="1"/>
  <c r="L169" i="8"/>
  <c r="L141" i="8"/>
  <c r="L133" i="8"/>
  <c r="L117" i="8"/>
  <c r="J113" i="8"/>
  <c r="L105" i="8"/>
  <c r="K81" i="8"/>
  <c r="J81" i="8"/>
  <c r="L57" i="8"/>
  <c r="L49" i="8"/>
  <c r="L45" i="8"/>
  <c r="L13" i="8"/>
  <c r="K180" i="8"/>
  <c r="L180" i="8" s="1"/>
  <c r="K165" i="8"/>
  <c r="L165" i="8" s="1"/>
  <c r="K116" i="8"/>
  <c r="L116" i="8" s="1"/>
  <c r="K65" i="8"/>
  <c r="L65" i="8" s="1"/>
  <c r="K21" i="8"/>
  <c r="L21" i="8" s="1"/>
  <c r="J225" i="8"/>
  <c r="L217" i="8"/>
  <c r="J193" i="8"/>
  <c r="K193" i="8" s="1"/>
  <c r="J177" i="8"/>
  <c r="K177" i="8" s="1"/>
  <c r="J161" i="8"/>
  <c r="K161" i="8" s="1"/>
  <c r="L153" i="8"/>
  <c r="J145" i="8"/>
  <c r="J129" i="8"/>
  <c r="K129" i="8" s="1"/>
  <c r="J97" i="8"/>
  <c r="L17" i="8"/>
  <c r="K201" i="8"/>
  <c r="L201" i="8" s="1"/>
  <c r="K173" i="8"/>
  <c r="L173" i="8" s="1"/>
  <c r="K137" i="8"/>
  <c r="L137" i="8" s="1"/>
  <c r="K109" i="8"/>
  <c r="L109" i="8" s="1"/>
  <c r="K101" i="8"/>
  <c r="L101" i="8" s="1"/>
  <c r="K73" i="8"/>
  <c r="L73" i="8" s="1"/>
  <c r="K53" i="8"/>
  <c r="L53" i="8" s="1"/>
  <c r="K33" i="8"/>
  <c r="L33" i="8" s="1"/>
  <c r="K307" i="8"/>
  <c r="L307" i="8" s="1"/>
  <c r="K303" i="8"/>
  <c r="L303" i="8" s="1"/>
  <c r="K299" i="8"/>
  <c r="L299" i="8" s="1"/>
  <c r="K295" i="8"/>
  <c r="L295" i="8" s="1"/>
  <c r="K291" i="8"/>
  <c r="L291" i="8" s="1"/>
  <c r="K287" i="8"/>
  <c r="L287" i="8" s="1"/>
  <c r="K283" i="8"/>
  <c r="L283" i="8" s="1"/>
  <c r="K275" i="8"/>
  <c r="L275" i="8" s="1"/>
  <c r="K271" i="8"/>
  <c r="L271" i="8" s="1"/>
  <c r="K267" i="8"/>
  <c r="L267" i="8" s="1"/>
  <c r="K259" i="8"/>
  <c r="L259" i="8" s="1"/>
  <c r="K255" i="8"/>
  <c r="L255" i="8" s="1"/>
  <c r="K251" i="8"/>
  <c r="L251" i="8" s="1"/>
  <c r="K243" i="8"/>
  <c r="L243" i="8" s="1"/>
  <c r="K239" i="8"/>
  <c r="L239" i="8" s="1"/>
  <c r="K235" i="8"/>
  <c r="L235" i="8" s="1"/>
  <c r="K220" i="8"/>
  <c r="L220" i="8" s="1"/>
  <c r="K204" i="8"/>
  <c r="L204" i="8" s="1"/>
  <c r="K188" i="8"/>
  <c r="L188" i="8" s="1"/>
  <c r="K172" i="8"/>
  <c r="L172" i="8" s="1"/>
  <c r="K156" i="8"/>
  <c r="L156" i="8" s="1"/>
  <c r="K140" i="8"/>
  <c r="L140" i="8" s="1"/>
  <c r="K124" i="8"/>
  <c r="L124" i="8" s="1"/>
  <c r="K108" i="8"/>
  <c r="L108" i="8" s="1"/>
  <c r="K92" i="8"/>
  <c r="L92" i="8" s="1"/>
  <c r="K76" i="8"/>
  <c r="L76" i="8" s="1"/>
  <c r="K68" i="8"/>
  <c r="L68" i="8" s="1"/>
  <c r="K64" i="8"/>
  <c r="L64" i="8" s="1"/>
  <c r="K60" i="8"/>
  <c r="L60" i="8" s="1"/>
  <c r="K52" i="8"/>
  <c r="L52" i="8" s="1"/>
  <c r="K48" i="8"/>
  <c r="L48" i="8" s="1"/>
  <c r="K44" i="8"/>
  <c r="L44" i="8" s="1"/>
  <c r="K36" i="8"/>
  <c r="L36" i="8" s="1"/>
  <c r="K32" i="8"/>
  <c r="L32" i="8" s="1"/>
  <c r="K28" i="8"/>
  <c r="L28" i="8" s="1"/>
  <c r="K20" i="8"/>
  <c r="L20" i="8" s="1"/>
  <c r="K16" i="8"/>
  <c r="L16" i="8" s="1"/>
  <c r="K12" i="8"/>
  <c r="L12" i="8" s="1"/>
  <c r="J279" i="8"/>
  <c r="K279" i="8" s="1"/>
  <c r="J263" i="8"/>
  <c r="K263" i="8" s="1"/>
  <c r="J247" i="8"/>
  <c r="K247" i="8" s="1"/>
  <c r="J200" i="8"/>
  <c r="J136" i="8"/>
  <c r="K136" i="8" s="1"/>
  <c r="J72" i="8"/>
  <c r="J56" i="8"/>
  <c r="J40" i="8"/>
  <c r="J24" i="8"/>
  <c r="J8" i="8"/>
  <c r="K221" i="8"/>
  <c r="L221" i="8" s="1"/>
  <c r="K213" i="8"/>
  <c r="L213" i="8" s="1"/>
  <c r="K185" i="8"/>
  <c r="L185" i="8" s="1"/>
  <c r="K157" i="8"/>
  <c r="L157" i="8" s="1"/>
  <c r="K149" i="8"/>
  <c r="L149" i="8" s="1"/>
  <c r="K121" i="8"/>
  <c r="L121" i="8" s="1"/>
  <c r="K93" i="8"/>
  <c r="L93" i="8" s="1"/>
  <c r="K85" i="8"/>
  <c r="L85" i="8" s="1"/>
  <c r="K61" i="8"/>
  <c r="L61" i="8" s="1"/>
  <c r="K41" i="8"/>
  <c r="L41" i="8" s="1"/>
  <c r="K29" i="8"/>
  <c r="L29" i="8" s="1"/>
  <c r="K9" i="8"/>
  <c r="L9" i="8" s="1"/>
  <c r="L296" i="8" l="1"/>
  <c r="K102" i="8"/>
  <c r="L102" i="8" s="1"/>
  <c r="K166" i="8"/>
  <c r="L166" i="8" s="1"/>
  <c r="L263" i="8"/>
  <c r="L161" i="8"/>
  <c r="K225" i="8"/>
  <c r="L225" i="8" s="1"/>
  <c r="L81" i="8"/>
  <c r="L54" i="8"/>
  <c r="L135" i="8"/>
  <c r="L199" i="8"/>
  <c r="K47" i="8"/>
  <c r="L47" i="8" s="1"/>
  <c r="L63" i="8"/>
  <c r="L79" i="8"/>
  <c r="L95" i="8"/>
  <c r="L131" i="8"/>
  <c r="L179" i="8"/>
  <c r="L207" i="8"/>
  <c r="L86" i="8"/>
  <c r="L214" i="8"/>
  <c r="L228" i="8"/>
  <c r="L70" i="8"/>
  <c r="L226" i="8"/>
  <c r="L261" i="8"/>
  <c r="L62" i="8"/>
  <c r="K74" i="8"/>
  <c r="L74" i="8" s="1"/>
  <c r="L94" i="8"/>
  <c r="K106" i="8"/>
  <c r="L106" i="8" s="1"/>
  <c r="L170" i="8"/>
  <c r="L186" i="8"/>
  <c r="K198" i="8"/>
  <c r="L198" i="8" s="1"/>
  <c r="K273" i="8"/>
  <c r="L273" i="8" s="1"/>
  <c r="K26" i="8"/>
  <c r="L26" i="8" s="1"/>
  <c r="L122" i="8"/>
  <c r="K134" i="8"/>
  <c r="L134" i="8" s="1"/>
  <c r="K182" i="8"/>
  <c r="L182" i="8" s="1"/>
  <c r="K162" i="8"/>
  <c r="L162" i="8" s="1"/>
  <c r="K206" i="8"/>
  <c r="L206" i="8" s="1"/>
  <c r="L118" i="8"/>
  <c r="L19" i="8"/>
  <c r="L50" i="8"/>
  <c r="L136" i="8"/>
  <c r="L7" i="8"/>
  <c r="L223" i="8"/>
  <c r="L240" i="8"/>
  <c r="L252" i="8"/>
  <c r="L272" i="8"/>
  <c r="L284" i="8"/>
  <c r="K6" i="8"/>
  <c r="L6" i="8" s="1"/>
  <c r="K146" i="8"/>
  <c r="L146" i="8" s="1"/>
  <c r="L257" i="8"/>
  <c r="L308" i="8"/>
  <c r="L150" i="8"/>
  <c r="K34" i="8"/>
  <c r="L34" i="8" s="1"/>
  <c r="K233" i="8"/>
  <c r="L233" i="8" s="1"/>
  <c r="L289" i="8"/>
  <c r="L305" i="8"/>
  <c r="K309" i="8"/>
  <c r="L309" i="8" s="1"/>
  <c r="L247" i="8"/>
  <c r="L177" i="8"/>
  <c r="L27" i="8"/>
  <c r="L262" i="8"/>
  <c r="L294" i="8"/>
  <c r="L178" i="8"/>
  <c r="L142" i="8"/>
  <c r="L279" i="8"/>
  <c r="L71" i="8"/>
  <c r="L210" i="8"/>
  <c r="L282" i="8"/>
  <c r="K8" i="8"/>
  <c r="L8" i="8" s="1"/>
  <c r="K24" i="8"/>
  <c r="L24" i="8" s="1"/>
  <c r="K40" i="8"/>
  <c r="L40" i="8" s="1"/>
  <c r="K56" i="8"/>
  <c r="L56" i="8" s="1"/>
  <c r="K97" i="8"/>
  <c r="L97" i="8" s="1"/>
  <c r="L129" i="8"/>
  <c r="K145" i="8"/>
  <c r="L145" i="8" s="1"/>
  <c r="L193" i="8"/>
  <c r="K113" i="8"/>
  <c r="L113" i="8" s="1"/>
  <c r="L209" i="8"/>
  <c r="L18" i="8"/>
  <c r="L82" i="8"/>
  <c r="L155" i="8"/>
  <c r="K15" i="8"/>
  <c r="L15" i="8" s="1"/>
  <c r="L31" i="8"/>
  <c r="K51" i="8"/>
  <c r="L51" i="8" s="1"/>
  <c r="L115" i="8"/>
  <c r="L143" i="8"/>
  <c r="L159" i="8"/>
  <c r="L195" i="8"/>
  <c r="K298" i="8"/>
  <c r="L298" i="8" s="1"/>
  <c r="L4" i="8"/>
  <c r="L241" i="8"/>
  <c r="K236" i="8"/>
  <c r="L236" i="8" s="1"/>
  <c r="K256" i="8"/>
  <c r="L256" i="8" s="1"/>
  <c r="K268" i="8"/>
  <c r="L268" i="8" s="1"/>
  <c r="L10" i="8"/>
  <c r="L30" i="8"/>
  <c r="K46" i="8"/>
  <c r="L46" i="8" s="1"/>
  <c r="K78" i="8"/>
  <c r="L78" i="8" s="1"/>
  <c r="K98" i="8"/>
  <c r="L98" i="8" s="1"/>
  <c r="K110" i="8"/>
  <c r="L110" i="8" s="1"/>
  <c r="K138" i="8"/>
  <c r="L138" i="8" s="1"/>
  <c r="L158" i="8"/>
  <c r="L174" i="8"/>
  <c r="L190" i="8"/>
  <c r="L222" i="8"/>
  <c r="K72" i="8"/>
  <c r="L72" i="8" s="1"/>
  <c r="K200" i="8"/>
  <c r="L200" i="8" s="1"/>
  <c r="K14" i="8"/>
  <c r="L14" i="8" s="1"/>
  <c r="L42" i="8"/>
  <c r="K58" i="8"/>
  <c r="L58" i="8" s="1"/>
  <c r="K90" i="8"/>
  <c r="L90" i="8" s="1"/>
  <c r="L126" i="8"/>
  <c r="K154" i="8"/>
  <c r="L154" i="8" s="1"/>
  <c r="K202" i="8"/>
  <c r="L202" i="8" s="1"/>
  <c r="K245" i="8"/>
  <c r="L245" i="8" s="1"/>
  <c r="L293" i="8"/>
  <c r="K114" i="8"/>
  <c r="L114" i="8" s="1"/>
  <c r="K194" i="8"/>
  <c r="L194" i="8" s="1"/>
  <c r="K218" i="8"/>
  <c r="L218" i="8" s="1"/>
  <c r="K277" i="8"/>
  <c r="L277" i="8" s="1"/>
  <c r="K75" i="8"/>
  <c r="L75" i="8" s="1"/>
  <c r="K203" i="8"/>
  <c r="L203" i="8" s="1"/>
  <c r="K292" i="8"/>
  <c r="L292" i="8" s="1"/>
  <c r="L2" i="8" l="1"/>
</calcChain>
</file>

<file path=xl/sharedStrings.xml><?xml version="1.0" encoding="utf-8"?>
<sst xmlns="http://schemas.openxmlformats.org/spreadsheetml/2006/main" count="1980" uniqueCount="996">
  <si>
    <t>Article Number</t>
  </si>
  <si>
    <t>Description</t>
  </si>
  <si>
    <t>Regular Gross Price
VKP0</t>
  </si>
  <si>
    <t>LT Amount</t>
  </si>
  <si>
    <t>Gross Promo  Price
VKA0</t>
  </si>
  <si>
    <t>Category</t>
  </si>
  <si>
    <t>net promo</t>
  </si>
  <si>
    <t>Spirits</t>
  </si>
  <si>
    <t>Wine</t>
  </si>
  <si>
    <t>Article #</t>
  </si>
  <si>
    <t>Net Promo Price (ZPRA)</t>
  </si>
  <si>
    <t>Net Promo Price with 10% Licensee Discount</t>
  </si>
  <si>
    <t>*1.15</t>
  </si>
  <si>
    <t>plus .20</t>
  </si>
  <si>
    <t>Bottle dep</t>
  </si>
  <si>
    <t>HST</t>
  </si>
  <si>
    <t>Gross Promo Price (VKA0)</t>
  </si>
  <si>
    <t>UPC code</t>
  </si>
  <si>
    <t>Size</t>
  </si>
  <si>
    <t>Assort</t>
  </si>
  <si>
    <t>Discount</t>
  </si>
  <si>
    <t>Clearance Price</t>
  </si>
  <si>
    <t>Net Clearance Price</t>
  </si>
  <si>
    <t>Clearance Begin Month</t>
  </si>
  <si>
    <t>Total</t>
  </si>
  <si>
    <t>`</t>
  </si>
  <si>
    <t>HOEGAARDEN 500ml Can</t>
  </si>
  <si>
    <t>GASPEREAU TIDAL BAY 750ml</t>
  </si>
  <si>
    <t>JOST TIDAL BAY 750ml</t>
  </si>
  <si>
    <t>MERCATOR TIDAL BAY 750ml</t>
  </si>
  <si>
    <t>TANQUERAY LONDON DRY 1140ml</t>
  </si>
  <si>
    <t>Regular Net Price
ZPR0</t>
  </si>
  <si>
    <t>THE KRAKEN BLACK SPICED 750ml</t>
  </si>
  <si>
    <t>POLAR ICE 1140ml</t>
  </si>
  <si>
    <t>SMIRNOFF RASPBERRY TWIST 750ml</t>
  </si>
  <si>
    <t>JOST L'ACADIE PINOT GRIGIO 750ml</t>
  </si>
  <si>
    <t>BACARDI 8 YO AMBER 750ml</t>
  </si>
  <si>
    <t>WHEATLEY VODKA 750ml</t>
  </si>
  <si>
    <t>THE KRAKEN BLACK SPICED 375ml</t>
  </si>
  <si>
    <t>PLANTATION 5YO 750ml</t>
  </si>
  <si>
    <t>CITADELLE GIN 750ml</t>
  </si>
  <si>
    <t>PELLER FAMILY CHARDONNAY 4000ml</t>
  </si>
  <si>
    <t>PELLER FAMILY SHIRAZ 4000ml</t>
  </si>
  <si>
    <t>VIVO RESERVA SAUVIGNON BLANC 4000ml</t>
  </si>
  <si>
    <t>VIVO RESERVA CABERNET SAUVIGNON 4000ml</t>
  </si>
  <si>
    <t>JT PROP SELECTION SAUVIGNON BLANC 750ml</t>
  </si>
  <si>
    <t>MOUTON CADET BLANC 750ml</t>
  </si>
  <si>
    <t>MOUTON CADET ROUGE 750ml</t>
  </si>
  <si>
    <t>SARTORI PINOT GRIGIO ARCO GIOVI 750ml</t>
  </si>
  <si>
    <t>SARTORI VALPOLICELLA ARCO GIOVI 750ml</t>
  </si>
  <si>
    <t>LOLA PINOT GRIGIO 750ml</t>
  </si>
  <si>
    <t>PELEE PINOT NOIR RESERVE VQA 750ml</t>
  </si>
  <si>
    <t>ZONIN PROSECCO 750ml</t>
  </si>
  <si>
    <t>NUTRL VODKA SODA PINEAPPLE 6x355ml Cans</t>
  </si>
  <si>
    <t>MOOSEHEAD LAGER 12x341ml</t>
  </si>
  <si>
    <t>TWISTED TEA HALF AND HALF 12x355ml Cans</t>
  </si>
  <si>
    <t>TWISTED TEA THE ORIGINAL 12x355ml Cans</t>
  </si>
  <si>
    <t>TWISTED TEA PARTY PACK 12x355ml Cans</t>
  </si>
  <si>
    <t>BAVARIA PREMIUM LAGER 6x500ml Cans</t>
  </si>
  <si>
    <t>BULWARK ORIGINAL CRAFT 500ml</t>
  </si>
  <si>
    <t>GRAND BANKER SHIRAZ CABERNET 1500ml</t>
  </si>
  <si>
    <t>GRAND BANKER PINOT GRIGIO 1500ml</t>
  </si>
  <si>
    <t>GRAND BANKER SAUVIGNON BLANC 1500ml</t>
  </si>
  <si>
    <t>P4</t>
  </si>
  <si>
    <t>GROWERS LIGHT DRY APPLE CIDER 355ml Can</t>
  </si>
  <si>
    <t>COTTAGE SPRINGS PEACH 4x355ml Cans</t>
  </si>
  <si>
    <t>COTTAGE SPRINGS RASP LEMON 4x355ml Cans</t>
  </si>
  <si>
    <t>COTTAGE SPRINGS WATERMELON 4x355ml Cans</t>
  </si>
  <si>
    <t>HOLSTEN MAIBOCK 500ml Can</t>
  </si>
  <si>
    <t>SCREECH PUNCH 6x355ml Cans</t>
  </si>
  <si>
    <t>SMIRNOFF SODA RASP ROSE 4x355ml Cans</t>
  </si>
  <si>
    <t>BLACKFLY VODKA CRANBERRY 4x400ml</t>
  </si>
  <si>
    <t>BUD LIGHT SELTZER BLKCHERRY 6x355ml Cans</t>
  </si>
  <si>
    <t>BUD LIGHT SELTZER STRAWBERR 6x355ml Cans</t>
  </si>
  <si>
    <t>CORONA LIGHT LAGER 12x330ml</t>
  </si>
  <si>
    <t>COORS LIGHT LAGER 12x341ml</t>
  </si>
  <si>
    <t>COORS SELTZER BLACK CHERRY 6x355ml Cans</t>
  </si>
  <si>
    <t>COORS SELTZER MANGO 6x355ml Cans</t>
  </si>
  <si>
    <t>MILLER GENUINE DRAFT 12x355ml</t>
  </si>
  <si>
    <t>MILLER LITE 12x341ml</t>
  </si>
  <si>
    <t>MOLSON ULTRA 12x355ml Cans</t>
  </si>
  <si>
    <t>ANGRY ORCHARD CRISP APPLE 473ml Can</t>
  </si>
  <si>
    <t>MOOSEHEAD EAST COAST IPA 473ml Can</t>
  </si>
  <si>
    <t>MOOSEHEAD TANGERINE WHITBIER 473ml Can</t>
  </si>
  <si>
    <t>ANNAPOLIS CIDER CRISP AND DRY 750ml</t>
  </si>
  <si>
    <t>BAVARIA 8.6 RED LAGER 500ml Can</t>
  </si>
  <si>
    <t>OKANAGAN PREM CRISP APPLE 6x355ml Cans</t>
  </si>
  <si>
    <t>OKANAGAN VARIETY PACK 12x355ml Cans</t>
  </si>
  <si>
    <t>PALM BAY STRAWBERRY PINEAPP 6x355ml Cans</t>
  </si>
  <si>
    <t>PALMBAY RAINBOW TWIST 473ml Can</t>
  </si>
  <si>
    <t>BLANCHE DE CHAMBLY 473ml Can</t>
  </si>
  <si>
    <t>PABST BLUE RIBBON LAGER 12x355ml Cans</t>
  </si>
  <si>
    <t>SAPPORO PREMIUM LAGER 12x355ml Cans</t>
  </si>
  <si>
    <t>NUDE VODKA SODA MIXER 12x355ml Cans</t>
  </si>
  <si>
    <t>RED STRIPE LAGER 6x330ml</t>
  </si>
  <si>
    <t>MALAGASH CIDERY BEEHAVEN 750ml</t>
  </si>
  <si>
    <t>1800 REPOSADO 750ml</t>
  </si>
  <si>
    <t>1800 SILVER 750ml</t>
  </si>
  <si>
    <t>BUSHMILLS BLACK BUSH 750ml</t>
  </si>
  <si>
    <t>THE REAL MCCOY 5 YO 750ml</t>
  </si>
  <si>
    <t>RUSSIAN STANDARD 750ml</t>
  </si>
  <si>
    <t>RUSSIAN STANDARD GOLD 750ml</t>
  </si>
  <si>
    <t>GLYNNEVAN 12 YO STRAIGHT RYE 750ml</t>
  </si>
  <si>
    <t>BACARDI GOLD 750ml</t>
  </si>
  <si>
    <t>BACARDI SPICED 750ml</t>
  </si>
  <si>
    <t>BACARDI SUPERIOR (PET) 750ml</t>
  </si>
  <si>
    <t>BACARDI SUPERIOR 750ml</t>
  </si>
  <si>
    <t>DEWARS WHITE LABEL 1140ml</t>
  </si>
  <si>
    <t>BARRELLING TIDE VODKA 750ml</t>
  </si>
  <si>
    <t>DRUMSHANBO GUNPOWDER IRISH GIN 750ml</t>
  </si>
  <si>
    <t>APPLETON ESTATE 8 YO RESERVE 750ml</t>
  </si>
  <si>
    <t>FORTY CREEK CREAM 750ml</t>
  </si>
  <si>
    <t>BAJA ROSA 750ml</t>
  </si>
  <si>
    <t>BELVEDERE 750ml</t>
  </si>
  <si>
    <t>LUXARDO LIMONCELLO 750ml</t>
  </si>
  <si>
    <t>NEWFOUNDLAND SCREECH 750ml</t>
  </si>
  <si>
    <t>ABSOLUT 750ml</t>
  </si>
  <si>
    <t>ABSOLUT RAINBOW 750ml</t>
  </si>
  <si>
    <t>BEEFEATER LONDON DRY 1140ml</t>
  </si>
  <si>
    <t>LAMBS PALM BREEZE 1750ml</t>
  </si>
  <si>
    <t>LOT 40 RYE WHISKY COPPER POT STILL 750ml</t>
  </si>
  <si>
    <t>MALIBU CARIBBEAN WHITE 750ml</t>
  </si>
  <si>
    <t>ROYAL RESERVE 1750ml</t>
  </si>
  <si>
    <t>WISERS DELUXE 1750ml</t>
  </si>
  <si>
    <t>BAILEYS IRISH CREAM 1140ml</t>
  </si>
  <si>
    <t>CAPTAIN MORGAN DARK 750ml</t>
  </si>
  <si>
    <t>CAPTAIN MORGAN DELUXE DARK 750ml</t>
  </si>
  <si>
    <t>CAPTAIN MORGAN GOLD 750ml</t>
  </si>
  <si>
    <t>CAPTAIN MORGAN SILVER SPICED 750ml</t>
  </si>
  <si>
    <t>CAPTAIN MORGAN SPICED AMBER (PET) 1140ml</t>
  </si>
  <si>
    <t>CAPTAIN MORGAN SPICED AMBER 1140ml</t>
  </si>
  <si>
    <t>CIROC 750ml</t>
  </si>
  <si>
    <t>CROWN ROYAL 750ml</t>
  </si>
  <si>
    <t>DON JULIO BLANCO 750ml</t>
  </si>
  <si>
    <t>JOHNNIE WALKER RED LABEL 1140ml</t>
  </si>
  <si>
    <t>SMIRNOFF INFUSIONS CUCUMBER LIME 750ml</t>
  </si>
  <si>
    <t>SMIRNOFF NO 21 375ml</t>
  </si>
  <si>
    <t>TANQUERAY TEN 750ml</t>
  </si>
  <si>
    <t>PLANTATION XO AMBER 750ml</t>
  </si>
  <si>
    <t>STOLICHNAYA 1140ml</t>
  </si>
  <si>
    <t>STOLICHNAYA GOLD 750ml</t>
  </si>
  <si>
    <t>AUCHENTOSHAN 12 YO 750ml</t>
  </si>
  <si>
    <t>BASIL HAYDENS KENTUCKY STRAIGHT 750ml</t>
  </si>
  <si>
    <t>BOWMORE DARKEST SHERRY CASK 15 YO 750ml</t>
  </si>
  <si>
    <t>BRUGAL ANEJO RON SUPERIOR 750ml</t>
  </si>
  <si>
    <t>CANADIAN CLUB 1750ml</t>
  </si>
  <si>
    <t>CANADIAN CLUB 20 YO 750ml</t>
  </si>
  <si>
    <t>CANADIAN CLUB 375ml</t>
  </si>
  <si>
    <t>CANADIAN CLUB CHAIRMAN SELECT RYE 750ml</t>
  </si>
  <si>
    <t>COURVOISIER VS 750ml</t>
  </si>
  <si>
    <t>CRUZAN AGED DARK 750ml</t>
  </si>
  <si>
    <t>CRUZAN BLACK STRAP 750ml</t>
  </si>
  <si>
    <t>JIM BEAM BLACK LABEL BOURBON 750ml</t>
  </si>
  <si>
    <t>JIM BEAM DEVILS CUT 750ml</t>
  </si>
  <si>
    <t>JIM BEAM WHITE 1140ml</t>
  </si>
  <si>
    <t>KAMORA COFFEE 1140ml</t>
  </si>
  <si>
    <t>LAPHROAIG QUARTER CASK 750ml</t>
  </si>
  <si>
    <t>MAKERS MARK KENTUCKY STRAIGHT 750ml</t>
  </si>
  <si>
    <t>MCCLELLANDS SPEYSIDE 750ml</t>
  </si>
  <si>
    <t>SAUZA BLANCO 375ml</t>
  </si>
  <si>
    <t>SAUZA HORNITOS REPOSADO 750ml</t>
  </si>
  <si>
    <t>TEACHERS HIGHLAND CREAM 750ml</t>
  </si>
  <si>
    <t>THE MACALLAN 12 YO DOUBLE CASK 750ml</t>
  </si>
  <si>
    <t>TOKI JAPANESE WHISKY 750ml</t>
  </si>
  <si>
    <t>FLOR DE CANA 12 YO AMBER 750ml</t>
  </si>
  <si>
    <t>GOSLINGS BLACK SEAL 750ml</t>
  </si>
  <si>
    <t>TIA MARIA COFFEE 750ml</t>
  </si>
  <si>
    <t>CASAMIGOS BLANCO 750ml</t>
  </si>
  <si>
    <t>COINTREAU 750ml</t>
  </si>
  <si>
    <t>ICEBERG 1750ml</t>
  </si>
  <si>
    <t>ICEBERG 375ml</t>
  </si>
  <si>
    <t>MOUNT GAY ECLIPSE AMBER 750ml</t>
  </si>
  <si>
    <t>SOMBRA 750ml</t>
  </si>
  <si>
    <t>ST REMY AUTHENTIC VSOP 750ml</t>
  </si>
  <si>
    <t>TITOS HANDMADE 1140ml</t>
  </si>
  <si>
    <t>EL DORADO 8 YO DEMERARA 750ml</t>
  </si>
  <si>
    <t>ROSSI DASIAGO LIMONCELLO 750ml</t>
  </si>
  <si>
    <t>SORTILEGE 750ml</t>
  </si>
  <si>
    <t>FORBIDDEN VINES SAUVIGNON BLANC 750ml</t>
  </si>
  <si>
    <t>PELLER FAMILY CABERNET MERLOT 4000ml</t>
  </si>
  <si>
    <t>THE BEACH HOUSE SUNSET RED 750ml</t>
  </si>
  <si>
    <t>THE BEACH HOUSE WHITE 750ml</t>
  </si>
  <si>
    <t>BASK PINOT NOIR 750ml</t>
  </si>
  <si>
    <t>BASK SAUVIGNON BLANC 750ml</t>
  </si>
  <si>
    <t>BODACIOUS RED 4000ml</t>
  </si>
  <si>
    <t>BODACIOUS SMOOTH RED 750ml</t>
  </si>
  <si>
    <t>BODACIOUS SMOOTH WHITE 750ml</t>
  </si>
  <si>
    <t>BODACIOUS WHITE 4000ml</t>
  </si>
  <si>
    <t>DREAMING TREE CABERNET SAUVIGNON 750ml</t>
  </si>
  <si>
    <t>JT PROP SELECTION CAB SAUVIGNON 750ml</t>
  </si>
  <si>
    <t>JT PROP SELECTION CHARDONNAY 4000ml</t>
  </si>
  <si>
    <t>JT PROP SELECTION CHARDONNAY 750ml</t>
  </si>
  <si>
    <t>JT PROP SELECTION MERLOT 1500ml</t>
  </si>
  <si>
    <t>JT PROP SELECTION PINOT GRIGIO 1500ml</t>
  </si>
  <si>
    <t>JT PROP SELECTION SHIRAZ 4000ml</t>
  </si>
  <si>
    <t>LIBERADO RED 750ml</t>
  </si>
  <si>
    <t>LIBERADO VERDEJO SAUVIGNON BLANC 750ml</t>
  </si>
  <si>
    <t>MONDAVI BOURBON BARREL CABERNET 750ml</t>
  </si>
  <si>
    <t>MONDAVI PRIVATE SEL PINOT NOIR 750ml</t>
  </si>
  <si>
    <t>ROTHSCHILD CHARDONNAY 750ml</t>
  </si>
  <si>
    <t>ROTHSCHILD MERLOT 750ml</t>
  </si>
  <si>
    <t>ROTHSCHILD PINOT NOIR 750ml</t>
  </si>
  <si>
    <t>RUFFINO CHIANTI DOCG 1500ml</t>
  </si>
  <si>
    <t>RUFFINO IL DUCALE PINOT GRIGIO 750ml</t>
  </si>
  <si>
    <t>RUFFINO IL DUCALE TOSCANA 750ml</t>
  </si>
  <si>
    <t>THE VELVET DEVIL MERLOT 750ml</t>
  </si>
  <si>
    <t>WALLAROO TRAIL CABERNET SAUVIGNON 4000ml</t>
  </si>
  <si>
    <t>WALLAROO TRAIL CHARDONNAY 4000ml</t>
  </si>
  <si>
    <t>WALLAROO TRAIL PINOT GRIGIO 4000ml</t>
  </si>
  <si>
    <t>WALLAROO TRAIL RES CAB SHIRAZ 750ml</t>
  </si>
  <si>
    <t>WALLAROO TRAIL RES PINOT GR CHARD 750ml</t>
  </si>
  <si>
    <t>WALLAROO TRAIL SHIRAZ 4000ml</t>
  </si>
  <si>
    <t>RYMILL COONAWARRA YEARLING CAB 750ml</t>
  </si>
  <si>
    <t>RYMILL COONAWARRA YEARLING SAUV BL 750ml</t>
  </si>
  <si>
    <t>FUZION ALTA TORRONTES PINOT GRIGIO 750ml</t>
  </si>
  <si>
    <t>MIA DELICATE &amp; SWEET PINK MOSCATO 750ml</t>
  </si>
  <si>
    <t>BEAUREGARD DUCOURT EN DEUX MERS 19 750ml</t>
  </si>
  <si>
    <t>THE CLOUD FACTORY SAUV BLANC 750ml</t>
  </si>
  <si>
    <t>PIPER-HEIDSIECK BRUT 750ml</t>
  </si>
  <si>
    <t>ARROGANT FROG SPARKLING ROSE 750ml</t>
  </si>
  <si>
    <t>BATASIOLO GAVI COMUNE GRANEE 750ml</t>
  </si>
  <si>
    <t>CHATEAU MAGNOL 750ml</t>
  </si>
  <si>
    <t>LA VIEILLE FERME BLANC 750ml</t>
  </si>
  <si>
    <t>MASI MODELLO MERLOT 750ml</t>
  </si>
  <si>
    <t>MASI MODELLO PINOT GRIGIO 750ml</t>
  </si>
  <si>
    <t>MATEUS ROSE 750ml</t>
  </si>
  <si>
    <t>MCGUIGAN THE PLAN CABERNET SAUV 750ml</t>
  </si>
  <si>
    <t>SANTA CAROLINA RESERVA SAUV BLANC 750ml</t>
  </si>
  <si>
    <t>JACOBS CREEK MOSCATO 750ml</t>
  </si>
  <si>
    <t>JACOBS CREEK MOSCATO ROSE 750ml</t>
  </si>
  <si>
    <t>BAREFOOT CABERNET SAUVIGNON 750ml</t>
  </si>
  <si>
    <t>BAREFOOT MERLOT 750ml</t>
  </si>
  <si>
    <t>BAREFOOT MOSCATO 750ml</t>
  </si>
  <si>
    <t>BAREFOOT PINOT GRIGIO 750ml</t>
  </si>
  <si>
    <t>BAREFOOT WHITE ZINFANDEL 750ml</t>
  </si>
  <si>
    <t>CARNIVOR CABERNET SAUVIGNON 750ml</t>
  </si>
  <si>
    <t>LONGSHOT PINOT GRIGIO 750ml</t>
  </si>
  <si>
    <t>LONGSHOT ROSE 750ml</t>
  </si>
  <si>
    <t>PRIMAL ROOTS RED BLEND 750ml</t>
  </si>
  <si>
    <t>SANTA RITA 120 CABERNET SAUVIGNON 750ml</t>
  </si>
  <si>
    <t>SANTA RITA 120 SAUVIGNON BLANC 750ml</t>
  </si>
  <si>
    <t>LUCCARELLI PRIMIITIVO PUGLIA 750ml</t>
  </si>
  <si>
    <t>YELLOW TAIL CHARDONNAY 1500ml</t>
  </si>
  <si>
    <t>YELLOW TAIL SHIRAZ 1500ml</t>
  </si>
  <si>
    <t>BEREICH BINGEN QBA 1000ml</t>
  </si>
  <si>
    <t>CASA SILVA LOS LINGUES CARMENERE 750ml</t>
  </si>
  <si>
    <t>CATENA CHARDONNAY 750ml</t>
  </si>
  <si>
    <t>FELICETTE GRENACHE BLANC 750ml</t>
  </si>
  <si>
    <t>GIACONDI TREBBIANO CHARD RUBICONE 2000ml</t>
  </si>
  <si>
    <t>LAROCHE CHABLIS SAINT MARTIN 750ml</t>
  </si>
  <si>
    <t>LEONARDO CHIANTI DOCG FIASCO 750ml</t>
  </si>
  <si>
    <t>MONTALTO PINOT GRIGIO 750ml</t>
  </si>
  <si>
    <t>MONTES SELECTION PINOT NOIR 750ml</t>
  </si>
  <si>
    <t>ORMARIN PICPOUL DE PINET CAMILLE 750ml</t>
  </si>
  <si>
    <t>PARES BALTA MAS PETIT CABERNET 750ml</t>
  </si>
  <si>
    <t>PROTEA CABERNET SAUVIGNON 750ml</t>
  </si>
  <si>
    <t>RELAX RIESLING 750ml</t>
  </si>
  <si>
    <t>RELAX ROSE 750ml</t>
  </si>
  <si>
    <t>WINZERKELLER BADEN GEWURZT 750ml</t>
  </si>
  <si>
    <t>YVECOURT BORDEAUX SAUVIGNON 750ml</t>
  </si>
  <si>
    <t>GASPEREAU LUCIE KUHLMANN 750ml</t>
  </si>
  <si>
    <t>GASPEREAU RIESLING 750ml</t>
  </si>
  <si>
    <t>GASPEREAU ROSE 750ml</t>
  </si>
  <si>
    <t>JOST L'ACADIE PINOT GRIGIO 3000ml</t>
  </si>
  <si>
    <t>JOST LEON MILLOT MARECHAL FOCH 3000ml</t>
  </si>
  <si>
    <t>JOST ROSE 3000ml</t>
  </si>
  <si>
    <t>JOST SANGRIA 1000ml</t>
  </si>
  <si>
    <t>JOST SELKIE 750ml</t>
  </si>
  <si>
    <t>JOST SELKIE ROSE 750ml</t>
  </si>
  <si>
    <t>19 CRIMES THE BANISHED 750ml</t>
  </si>
  <si>
    <t>BERINGER MAIN VINE CABERNET 750ml</t>
  </si>
  <si>
    <t>BERINGER MAIN VINE PINOT GRIGIO 750ml</t>
  </si>
  <si>
    <t>CH ST JEAN ROBERT YOUNG CHARD 14 750ml</t>
  </si>
  <si>
    <t>GABBIANO CHIANTI 750ml</t>
  </si>
  <si>
    <t>GABBIANO DARK KNIGHT 750ml</t>
  </si>
  <si>
    <t>GABBIANO PINOT GRIGIO 750ml</t>
  </si>
  <si>
    <t>JP CHENET CLASSIC MERLOT 750ml</t>
  </si>
  <si>
    <t>LINDEMANS BIN 50 SHIRAZ 750ml</t>
  </si>
  <si>
    <t>LINDEMANS BIN 95 SAUVIGNON BLC 750ml</t>
  </si>
  <si>
    <t>MATUA MARLBOROUGH SAUV BLANC 750ml</t>
  </si>
  <si>
    <t>MIONETTO PRESTIGE PROSECCO BRUT 750ml</t>
  </si>
  <si>
    <t>ROSEMOUNT DIAMOND SHIRAZ 750ml</t>
  </si>
  <si>
    <t>WOLF BLASS RED LABEL SEMILLON SAUV 750ml</t>
  </si>
  <si>
    <t>WOLF BLASS RED LABEL SHIRAZ CAB 750ml</t>
  </si>
  <si>
    <t>WOLF BLASS YELLOW CABERNET 1500ml</t>
  </si>
  <si>
    <t>BAROSSA VALLEY ESTATE GSM 750ml</t>
  </si>
  <si>
    <t>JORIO MONTEPULICIANO ABRUZZO 750ml</t>
  </si>
  <si>
    <t>PATERNOSTER VULCANICO FALANGHINA 750ml</t>
  </si>
  <si>
    <t>PIEDRA NEGRA MALBEC 750ml</t>
  </si>
  <si>
    <t>PIEDRA NEGRA PINOT GRIGIO 750ml</t>
  </si>
  <si>
    <t>TOMMASI SURANI HERACLES 750ml</t>
  </si>
  <si>
    <t>UMANI RONCHI BIANCHI VERDICCHIO 750ml</t>
  </si>
  <si>
    <t>UMANI RONCHI PODERE MONTEPULCIANO 750ml</t>
  </si>
  <si>
    <t>SELLA MOSCA VERMENTINO DI SARDEGNA 750ml</t>
  </si>
  <si>
    <t>MUWIN APPLE HONEY WINE 750ml</t>
  </si>
  <si>
    <t>MUWIN CRANBERRY WINE 750ml</t>
  </si>
  <si>
    <t>MUWIN RASPBERRY WINE 750ml</t>
  </si>
  <si>
    <t>MUWIN WILD BLUEBERRY WINE 750ml</t>
  </si>
  <si>
    <t>BIG BILL CABERNET SAUVIGNON 750ml</t>
  </si>
  <si>
    <t>BIG BILL SAUVIGNON BLANC 750ml</t>
  </si>
  <si>
    <t>BOLLA PINOT GRIGIO VENEZIE DOC 750ml</t>
  </si>
  <si>
    <t>BOLLA PROSECCO DOC 750ml</t>
  </si>
  <si>
    <t>BOLLA VALPOLICELLA CLASSICO 750ml</t>
  </si>
  <si>
    <t>COLUMBIA CREST GRAND CABERNET SAUV 750ml</t>
  </si>
  <si>
    <t>COLUMBIA CREST H3 CABERNET SAUV 750ml</t>
  </si>
  <si>
    <t>EL ESTECO DE EXTREMOS MALBEC 750ml</t>
  </si>
  <si>
    <t>ERRAZURIZ ESTATE CABERNET SAUV 750ml</t>
  </si>
  <si>
    <t>ERRAZURIZ ESTATE SAUVIGNON BLANC 750ml</t>
  </si>
  <si>
    <t>FONTANAFREDDA LANGHE NEBBIOLO 750ml</t>
  </si>
  <si>
    <t>LOUIS BOUILLOT PERLE D'AURORE ROSE 750ml</t>
  </si>
  <si>
    <t>QUINTA DA AVELEDA VINHO VERDE 750ml</t>
  </si>
  <si>
    <t>SANTA MARGHERITA PINOT GRIGIO VALD 750ml</t>
  </si>
  <si>
    <t>TORRES SANGRE DE TORO TEMPRANILLO 750ml</t>
  </si>
  <si>
    <t>TORRES SANGRE DE TORO VERDEJO 750ml</t>
  </si>
  <si>
    <t>TRAPICHE GRAN MEDALLA MALBEC 750ml</t>
  </si>
  <si>
    <t>TRAPICHE MEDALLA MALBEC 750ml</t>
  </si>
  <si>
    <t>TRINCHERO JOEL GOTT 815 CABERNET 750ml</t>
  </si>
  <si>
    <t>VILLA MARIA PRIVATE BIN SAU BLANC 750ml</t>
  </si>
  <si>
    <t>FLAT ROOF MANOR PINOT GRIGIO 750ml</t>
  </si>
  <si>
    <t>NEDERBURG WINEMASTERS SAUV BLANC 750ml</t>
  </si>
  <si>
    <t>NEDERBURG WINEMASTERS SHIRAZ 750ml</t>
  </si>
  <si>
    <t>NORTON BARREL SELECT MALBEC 750ml</t>
  </si>
  <si>
    <t>NORTON BARREL SELECT SAUVIGNON BL 750ml</t>
  </si>
  <si>
    <t>NOVAS GRAN RESERVA SAUVIGNON BLANC 750ml</t>
  </si>
  <si>
    <t>TWO OCEANS MOSCATO 750ml</t>
  </si>
  <si>
    <t>FAT BASTARD PINOT NOIR 750ml</t>
  </si>
  <si>
    <t>ALMA MORA PINOT GRIGIO 750ml</t>
  </si>
  <si>
    <t>CARPINETO ORIGINALE VINO ROSSO 750ml</t>
  </si>
  <si>
    <t>LA MASCOTA CABERNET FRANC 750ml</t>
  </si>
  <si>
    <t>LA MASCOTA CABERNET SAUVIGNON 750ml</t>
  </si>
  <si>
    <t>LAS MORAS CABERNET SYRAH RES 750ml</t>
  </si>
  <si>
    <t>LAS MORAS MALBEC RESERVE 750ml</t>
  </si>
  <si>
    <t>LAS MORAS SYRAH RESERVA 750ml</t>
  </si>
  <si>
    <t>ROOT 1 CARMENERE 750ml</t>
  </si>
  <si>
    <t>SMOKY BAY CABERNET SAUVIGNON 4000ml</t>
  </si>
  <si>
    <t>SMOKY BAY PINOT GRIGIO 4000ml</t>
  </si>
  <si>
    <t>GERARD BERTRAND PICPOUL DE PINET 750ml</t>
  </si>
  <si>
    <t>Beer</t>
  </si>
  <si>
    <t>Refreshment</t>
  </si>
  <si>
    <t>RARE BIRD FULL STEAM STOUT 473ml Can</t>
  </si>
  <si>
    <t>Clearance</t>
  </si>
  <si>
    <t>COPPER MOON PINOT GRIGIO 750ml</t>
  </si>
  <si>
    <t>JOST MILLOT MARECHAL FOCH 200ml</t>
  </si>
  <si>
    <t>COPPER MOON MERLOT 750ml</t>
  </si>
  <si>
    <t>BIG HOUSE BIRDMAN PINOT GRIGIO 250ml Can</t>
  </si>
  <si>
    <t>BLACK CELLAR SHIRAZ CABERNET 3000ml</t>
  </si>
  <si>
    <t>MUSKOKA HAZED &amp; CONFUSED JUICY 473ml Can</t>
  </si>
  <si>
    <t>BIG HOUSE CARDINAL ZIN 250ml Can</t>
  </si>
  <si>
    <t>CUPCAKE RED VELVET 750ml</t>
  </si>
  <si>
    <t>JOST MALAGASH PREMIUM RED 750ml</t>
  </si>
  <si>
    <t>COPPER MOON PINOT GRIGIO 4000ml</t>
  </si>
  <si>
    <t>JT PROP SELECTION SHIRAZ 750ml</t>
  </si>
  <si>
    <t>BRIGHTWOOD ECLIPSE AUSSIE IPA 473ml Can</t>
  </si>
  <si>
    <t>SAWMILL CREEK MERLOT 1500ml</t>
  </si>
  <si>
    <t>JT PROP SELECTION PROP SHIRAZ 1500ml</t>
  </si>
  <si>
    <t>CHATEAU ST JEAN PINOT NOIR 750ml</t>
  </si>
  <si>
    <t>COPPER MOON MERLOT 4000ml</t>
  </si>
  <si>
    <t>PELLER FAMILY SAUVIGNON BLANC 1500ml</t>
  </si>
  <si>
    <t>18.8 GIN 750ml</t>
  </si>
  <si>
    <t>BLACK CELLAR WHISKY SHIRAZ CAB 750ml</t>
  </si>
  <si>
    <t>PELLER FAMILY CABERNET MERLOT 1000ml</t>
  </si>
  <si>
    <t>RAVAGE CABERNET SAUVIGNON 750ml</t>
  </si>
  <si>
    <t>MERCATOR RIVER BEND PETITE MILO 750ml</t>
  </si>
  <si>
    <t>JOST COASTAL MARECHAL FOCH MARQ 750ml</t>
  </si>
  <si>
    <t>MENAGE A TROIS PINOT GRIGIO 750ml</t>
  </si>
  <si>
    <t>18.8 VODKA 750ml</t>
  </si>
  <si>
    <t>NAKED GRAPE SAUVIGNON BLANC 750ml</t>
  </si>
  <si>
    <t>A.KEITHS OCEANSIDE SESSION IPA 473ml Can</t>
  </si>
  <si>
    <t>GARRISON TESORO PILSNER 473ml Can</t>
  </si>
  <si>
    <t>A.KEITHS ARGYLE BRUT IPA 473ml Can</t>
  </si>
  <si>
    <t>MOTTS CLAMATO SWEET &amp; SPICY 458ml Can</t>
  </si>
  <si>
    <t>NAKED GRAPE SHIRAZ 750ml</t>
  </si>
  <si>
    <t>BLACK CELLAR PINOT GRIGIO CHARD 750ml</t>
  </si>
  <si>
    <t>MOLSON ULTRA 473ml Can</t>
  </si>
  <si>
    <t>REVOLUTION RED 750ml</t>
  </si>
  <si>
    <t>NAKED GRAPE CHARDONNAY 750ml</t>
  </si>
  <si>
    <t>PELEE ISLAND GEWURZTRAMINER 750ml</t>
  </si>
  <si>
    <t>MOLSON ULTRA MINIS 4x222ml</t>
  </si>
  <si>
    <t>4x222</t>
  </si>
  <si>
    <t>XOXO STRAWBERRY HIBISCUS 355ml Can</t>
  </si>
  <si>
    <t>BACARDI LIME &amp; SODA 6x355ml Cans</t>
  </si>
  <si>
    <t>OPEN CABERNET SAUV MERLOT VQA 750ml</t>
  </si>
  <si>
    <t>JOST MARECHAL FOCH 750ml</t>
  </si>
  <si>
    <t>HUCKLEJACK LAGER 473ml Can</t>
  </si>
  <si>
    <t>CHARLES &amp; CHARLES CABERNET SYRAH 750ml</t>
  </si>
  <si>
    <t>SEABORN DARK RUM HARD CIDER 355ml Can</t>
  </si>
  <si>
    <t>BLACK CELLAR MALBEC 750ml</t>
  </si>
  <si>
    <t>MENAGE A TROIS SILK SOFT BLEND 750ml</t>
  </si>
  <si>
    <t>BOXING ROCK OVER THE TOP CRAN 473ml Can</t>
  </si>
  <si>
    <t>GRAND PRE CASTELLO 750ml</t>
  </si>
  <si>
    <t>SLEEMAN CLEAR 473ml Can</t>
  </si>
  <si>
    <t>MOONSHINE CHICKEN BONES LIQUEUR 500ml</t>
  </si>
  <si>
    <t>SAWMILL CREEK CHARDONNAY 1500ml</t>
  </si>
  <si>
    <t>BACARDI LIMON &amp; LEMONADE 6x355ml Cans</t>
  </si>
  <si>
    <t>PALMBAY ZERO KEYLIME CHERRY 6x355ml Cans</t>
  </si>
  <si>
    <t>GIRLS NIGHT OUT RASP ROSE LEMONADE 750ml</t>
  </si>
  <si>
    <t>THREE THIEVES PINOT NOIR 750ml</t>
  </si>
  <si>
    <t>SPRITZD SPRITZER SYRAH ROSE 355ml Can</t>
  </si>
  <si>
    <t>PALMBAY ZERO TANGERINE MIST 6x355ml Cans</t>
  </si>
  <si>
    <t>MARK WEST PINOT NOIR 750ml</t>
  </si>
  <si>
    <t>BRICKWORKS CIDERHOUSE BAT 1904 473ml Can</t>
  </si>
  <si>
    <t>PROPELLER STONE FRUIT ALE 473ml Can</t>
  </si>
  <si>
    <t>SUTTER HOME WHITE ZINFANDEL 1500ml</t>
  </si>
  <si>
    <t>A.KEITHS 7579 HOPPY LAGER 4x473ml Cans</t>
  </si>
  <si>
    <t>4x473</t>
  </si>
  <si>
    <t>WAYFARERS MUDDY BIG STOUT 473ml</t>
  </si>
  <si>
    <t>SCHUG SONOMA PINOT NOIR 750ml</t>
  </si>
  <si>
    <t>ROSSO DI CA MOMI 750ml</t>
  </si>
  <si>
    <t>Torres Spiced Brandy</t>
  </si>
  <si>
    <t>PALMBAY ZERO BLKBERRY LEMON 6x355ml Cans</t>
  </si>
  <si>
    <t>MOOSEHEAD GEORGE WC PALE 473ml Can</t>
  </si>
  <si>
    <t>GOOD SUNDAY GIN GRAPEFRUIT 473ml Can</t>
  </si>
  <si>
    <t>SHOCK TOP BELGIAN WHITE ALE 473ml Can</t>
  </si>
  <si>
    <t>SPRITZD SPRITZER PINOT GRIGIO 355ml Can</t>
  </si>
  <si>
    <t>EMMOLO NAPA VALLEY MERLOT 750ml</t>
  </si>
  <si>
    <t>A.KEITHS SEA BUCKTHORN WIT 473ml Can</t>
  </si>
  <si>
    <t>GARRISON DEJA MOO STOUT 473ML Can</t>
  </si>
  <si>
    <t>HELIX FARMHOUSE GLUTEN FREE 473ml Can</t>
  </si>
  <si>
    <t>CLOS DU BOIS CHARDONNAY 750ml</t>
  </si>
  <si>
    <t>MEANDER RIVER FARM CIDER 750ml</t>
  </si>
  <si>
    <t>NUTRL VODKA SODA LEMON 6x355ml Cans</t>
  </si>
  <si>
    <t>AQUARELLE BERRY POMEGRANATE 6x355ml Cans</t>
  </si>
  <si>
    <t>6x355</t>
  </si>
  <si>
    <t>SILVER OAK TWOMEY NAPA MERLOT 750ml</t>
  </si>
  <si>
    <t>BUDWEISER SHOT 4x236ml Cans</t>
  </si>
  <si>
    <t>4x236</t>
  </si>
  <si>
    <t>CUPCAKE CABERNET SAUVIGNON 750ml</t>
  </si>
  <si>
    <t>CANOE RIDGE EXPLORER RED BLEND 15 750ml</t>
  </si>
  <si>
    <t>A.KEITHS RASPBERRY GOSE 473ml Can</t>
  </si>
  <si>
    <t>Refreshments</t>
  </si>
  <si>
    <t>SAINTE FAMILLE I LUV LUCI 750ml</t>
  </si>
  <si>
    <t>ABSOLUT JUICE APPLE EDITION 750ml</t>
  </si>
  <si>
    <t>MERCATOR SOUTH SLOPE SEYVAL 750ml</t>
  </si>
  <si>
    <t>JOST VALLEY ROADS RED 750ml</t>
  </si>
  <si>
    <t>MACPHAIL SONOMA PINOT NOIR 2012 750ml</t>
  </si>
  <si>
    <t>KEITHS LIGHT INDIA PALE ALE 12x341ml</t>
  </si>
  <si>
    <t>12x341</t>
  </si>
  <si>
    <t>WAYNE GRETZKY 99 PALE ALE 473ml Can</t>
  </si>
  <si>
    <t>ROCKSTAR 4x355ml Cans</t>
  </si>
  <si>
    <t>SCHOOLHOUSE PRINCIPAL ALE 473ml Can</t>
  </si>
  <si>
    <t>BOLS MARASCHINO CHERRY 750ml</t>
  </si>
  <si>
    <t>COORS ORGANIC 6x355ml Cans</t>
  </si>
  <si>
    <t>SALTBOX HOLY MACKEREL PALE ALE 473ml Can</t>
  </si>
  <si>
    <t>BACARDI MOJITO 750ml</t>
  </si>
  <si>
    <t>STOKES GHOST PETITE SIRAH 2014 750ml</t>
  </si>
  <si>
    <t>PFEIFFER RUTHERGLEN MUSCAT 500ml</t>
  </si>
  <si>
    <t>LAS MORAS CHARDONNAY RESERVA 1000ml</t>
  </si>
  <si>
    <t>VODKA MUDSHAKE PUMPKIN SPICE LATTE 270ml</t>
  </si>
  <si>
    <t>LUNNS MILL LAGER DRIVER 473ml Can</t>
  </si>
  <si>
    <t>SANGUE DI MIURA CABERNET MERLOT 750ml</t>
  </si>
  <si>
    <t>HELL BAY SALTED CHOCOLATE 4x473ml Cans</t>
  </si>
  <si>
    <t>ANGRY ORCHARD CRISP APPLE 6x355ml</t>
  </si>
  <si>
    <t>BULWARK NOR EASTER VARIETY PACK 6x330ml</t>
  </si>
  <si>
    <t>6x330</t>
  </si>
  <si>
    <t>HENSCHKE TILLYS VINEYARD 2014 750ml</t>
  </si>
  <si>
    <t>SMIRNOFF ICE PARTY PACK 12x355ml Cans</t>
  </si>
  <si>
    <t>SOUVERAIN CABERNET SAUV 750ml</t>
  </si>
  <si>
    <t>MOOSEHEAD WEST COAST IPA 473ml Can</t>
  </si>
  <si>
    <t>AMERICAN VINTAGE ICED TEA 6x355ml Cans</t>
  </si>
  <si>
    <t>MOOSEHEAD CRANBERRY RADLER 6x355ml Cans</t>
  </si>
  <si>
    <t>ANGELINE PINOT NOIR 750ml</t>
  </si>
  <si>
    <t>MICHELOB ULTRA AMBER MAX 12x355ml Cans</t>
  </si>
  <si>
    <t>12x355</t>
  </si>
  <si>
    <t>WAYFARERS RUBY ALE 473ml Can</t>
  </si>
  <si>
    <t>MIKES HARDER CHERRY WATER 6x355ml Cans</t>
  </si>
  <si>
    <t>WOLF BLASS PLATINUM LABL SHIRAZ 07 750ml</t>
  </si>
  <si>
    <t>VIRGA MANDARIN CITRUS SODA 4x355ml Cans</t>
  </si>
  <si>
    <t xml:space="preserve">Ferré i Catasús Somiatruites </t>
  </si>
  <si>
    <t>AVALON CABERNET SAUVIGNON 750ml</t>
  </si>
  <si>
    <t>SPINDRIFT HURRICANE IPA 6x355ml Cans</t>
  </si>
  <si>
    <t>ALEXANDER KEITHS 200 YEARS OF IPA 4x473ml</t>
  </si>
  <si>
    <t>TWISTED TEA PEACH 6x355ml Cans</t>
  </si>
  <si>
    <t>MOLSON ULTRA 12x341ml</t>
  </si>
  <si>
    <t>MATUA SINGLE VINEYARD MERLOT 750ml</t>
  </si>
  <si>
    <t>BRENNIVIN 700ml</t>
  </si>
  <si>
    <t xml:space="preserve">The Ugly Gluhwein Red </t>
  </si>
  <si>
    <t>Christmas</t>
  </si>
  <si>
    <t xml:space="preserve">Boars Back Cider - Vintage Cider w/ Mulling Spices </t>
  </si>
  <si>
    <t>SOBER ISLAND WAVEBREAKER IPA 473ml Can</t>
  </si>
  <si>
    <t>MONDAVI OAKVILLE FUME BLANC 2013 750ml</t>
  </si>
  <si>
    <t>BELLBIRD BLOCK 8 PINOT NOIR 750ml</t>
  </si>
  <si>
    <t>CRAGGY RANGE LE SOL SYRAH 2011 750ml</t>
  </si>
  <si>
    <t>NINE LOCKS PORTER 473ml Can</t>
  </si>
  <si>
    <t>PROPELLER LIME LITE 473ml Can</t>
  </si>
  <si>
    <t>NUDE GIN SODA MIXER 12x355ml Cans</t>
  </si>
  <si>
    <t>Gahan Shortest Day Spiced Milk Eggnog Stout</t>
  </si>
  <si>
    <t>VASSE FELIX MARGARET CAB SAU 2012 750ml</t>
  </si>
  <si>
    <t>CHATEAU TEYSSIER LE DOME 2009 750ml</t>
  </si>
  <si>
    <t>GEORGIAN BAY GIN SMASH 473ml Can</t>
  </si>
  <si>
    <t>COORS LIGHT MINIS 4x222ml</t>
  </si>
  <si>
    <t>GRIMROSS MARITIME PALE ALE 473ml Can</t>
  </si>
  <si>
    <t>BLACKFLY VODKA LIME 4x400ml</t>
  </si>
  <si>
    <t>POP SHOPPE HARD CREAM SODA 473ml Can</t>
  </si>
  <si>
    <t>NORTH BREW ALLOY CHAMPAGNE 4x473ml Cans</t>
  </si>
  <si>
    <t>SMOKING LOON OLD VINE ZINFANDEL 750ml</t>
  </si>
  <si>
    <t>STRONGBOW DARK FRUIT 440ml Can</t>
  </si>
  <si>
    <t>PIEROPAN LA ROCCA SOAVE CLASS 750ml</t>
  </si>
  <si>
    <t>MIKES HARDER LIME WATER 6x355ml Cans</t>
  </si>
  <si>
    <t>ALEXANDER KEITHS NEW ENGLAND IPA 4x473ml</t>
  </si>
  <si>
    <t>BULWARK BLUSH 500ml</t>
  </si>
  <si>
    <t>WAYFARERS HELLENE BLONDE 4x473ml Cans</t>
  </si>
  <si>
    <t xml:space="preserve">Lake City Cider Spice Up Your Life </t>
  </si>
  <si>
    <t>Petite Riviere Mighty Maroon Gift Pack</t>
  </si>
  <si>
    <t>LAS MORAS MALBEC RESERVE 1000ml</t>
  </si>
  <si>
    <t>BOXINGROCK PUCK OFF LAGERED 6x355ml Cans</t>
  </si>
  <si>
    <t>THELEMA THE MINT CABERNET SAUV 13 750ml</t>
  </si>
  <si>
    <t>ZUCCARDI FUZION CHENIN TORRONTES 750ml</t>
  </si>
  <si>
    <t>STE MICHELLE RIESLING 750ml</t>
  </si>
  <si>
    <t>GARRISON IRISH RED ALE 473ml Can</t>
  </si>
  <si>
    <t>MOTTS CLAMATO PICKLED BEAN 6x341Cans</t>
  </si>
  <si>
    <t>6x341</t>
  </si>
  <si>
    <t>SPINDRIFT ESPRESSO STOUT 4x473ml Cans</t>
  </si>
  <si>
    <t>HANNA ESTATE RUS RIVER SAUV BLC 17 750ml</t>
  </si>
  <si>
    <t>JOSE CUERVO PNK LMNADE MARGARITA 1750ml</t>
  </si>
  <si>
    <t>UNCLE LEOS ENCORE IPA 473ml Can</t>
  </si>
  <si>
    <t>BUD LIGHT ORANGE 12x355ml Cans</t>
  </si>
  <si>
    <t>LE CREDO COTES DE ROUSSILLON 2010 750ml</t>
  </si>
  <si>
    <t>EMMOLO NAPA VALLEY SAU BLANC 2015 750ml</t>
  </si>
  <si>
    <t>SOUR PUSS PINEAPPLE COCONUT 750ml</t>
  </si>
  <si>
    <t>Fortress Rum &amp; Rum Cake Gift Pack</t>
  </si>
  <si>
    <t>SHOCK TOP BELGIAN WHITE 12x355ml Cans</t>
  </si>
  <si>
    <t>DICTADOR BEST OF 1981 700ml</t>
  </si>
  <si>
    <t>Vodka Mudshake Spiced Eggnog</t>
  </si>
  <si>
    <t>EMBARGO ANEJO BLANCO 750ml</t>
  </si>
  <si>
    <t>BAD BOY BORDEAUX RED 2015 750ml</t>
  </si>
  <si>
    <t>2 CROWS MERIDA IPA 473ml Can</t>
  </si>
  <si>
    <t xml:space="preserve">Saltbox Holiday Scotch Ale Gift Pack 2x473ml </t>
  </si>
  <si>
    <t>STRONGBOW ROSE APPLE 440ml Can</t>
  </si>
  <si>
    <t>Erath Rosé 750ml</t>
  </si>
  <si>
    <t>CITADELLE GIN RESERVE 750ml</t>
  </si>
  <si>
    <t>NATURALIST MORUS CAB SAU 2012 750ml</t>
  </si>
  <si>
    <t>WINDMILL VODKA SODA 6x355ml Cans</t>
  </si>
  <si>
    <t>SANDPIPER POMEGRANATE 6x355ml Cans</t>
  </si>
  <si>
    <t>CUDDY BY TAWSE CABERNET MERLOT 13 750ml</t>
  </si>
  <si>
    <t>GOOSE ISLAND VARIETY PACK 12x355ml Cans</t>
  </si>
  <si>
    <t>COTTAGE SPRINGS VODKA MIXER 8x355ml Cans</t>
  </si>
  <si>
    <t>8x355</t>
  </si>
  <si>
    <t>UMANI RONCHI VECCHIE VIGNE 750ml</t>
  </si>
  <si>
    <t>19 Crimes Sauvignon Block 750ml</t>
  </si>
  <si>
    <t>STELLA BELLA SANGIOVESE CABERNET 750ml</t>
  </si>
  <si>
    <t>TE MATA ESTATE CHARDONNAY 750ml</t>
  </si>
  <si>
    <t>BELLBIRD SPRING TERRACE P NOIR 12 750ml</t>
  </si>
  <si>
    <t>MOLSON FIRESIDE LAGER 473ml Can</t>
  </si>
  <si>
    <t>RICKARDS RADLER 12x355ml Cans</t>
  </si>
  <si>
    <t>PROPELLER COMMON CALIFORNIA 6x355ml Cans</t>
  </si>
  <si>
    <t>Compass Distillers Citadel Hill Aged Gift Pack 3x50ml</t>
  </si>
  <si>
    <t>VDR VERY DARK RED 2014 750ml</t>
  </si>
  <si>
    <t>MARTELL VSOP MEDAILLON OLD FINE 750ml</t>
  </si>
  <si>
    <t>GRANVILLE LIONS WINTER ALE 6x355ml Cans</t>
  </si>
  <si>
    <t>B &amp; G HERITAGE NO 291 NV 750ml</t>
  </si>
  <si>
    <t>BOXING ROCK TEMPTATION RED ALE 473ml Can</t>
  </si>
  <si>
    <t>MOTTS CLAMATO EXTRA SPICY 6x341Cans</t>
  </si>
  <si>
    <t>STEAM WHISTLE PILSNER 6x341ml</t>
  </si>
  <si>
    <t>BEAR FLAG WHITE BLEND 750ml</t>
  </si>
  <si>
    <t>RARE BIRD RED ALE 473ml Can</t>
  </si>
  <si>
    <t>CEDAR RIDGE IOWA 750ml</t>
  </si>
  <si>
    <t>JACKS HOUSE CALIFORNIA CHARD 14 750ml</t>
  </si>
  <si>
    <t>ANGRY ORCHARD ROSE 6x355ml</t>
  </si>
  <si>
    <t>BENJAMIN BRIDGE VERO</t>
  </si>
  <si>
    <t>SILVIA CELLARS NAPA CABERNET SAUV 750ml</t>
  </si>
  <si>
    <t>BANFI ROSA REGALE BRACHETO 375ml</t>
  </si>
  <si>
    <t>PROPELLER INDIA PALE ALE 6x355ml Cans</t>
  </si>
  <si>
    <t>SIDS ROSE CIDER 473ml Can</t>
  </si>
  <si>
    <t>BULWARK LEMON LIME SODA 4x330ml</t>
  </si>
  <si>
    <t>SPINDRIFT COASTAL LAGER 6x355ml Cans</t>
  </si>
  <si>
    <t>COS D'ESTOURNEL 2EME CRU 2009 750ml</t>
  </si>
  <si>
    <t>MATUA SINGLE VINEYARD CHARDONNAY 750ml</t>
  </si>
  <si>
    <t>IRISH HERITAGE PACK 8x500ml Cans</t>
  </si>
  <si>
    <t>8x500</t>
  </si>
  <si>
    <t>INLAND MAJELLA CABERNET SAU 2012 750ml</t>
  </si>
  <si>
    <t>NORTH BREWING BYOB 4x473ml Cans</t>
  </si>
  <si>
    <t>13TH STREET WHITE PALETTE 2013 750ml</t>
  </si>
  <si>
    <t>CANOE RIDGE EXPEDITION GRIS 2015 750ml</t>
  </si>
  <si>
    <t>SANTA CAROLINA SAUVIGNON BLANC 750ml</t>
  </si>
  <si>
    <t>ANNAPOLIS CIDER THE CLASSIC 750ml</t>
  </si>
  <si>
    <t>JAMESON COOPERS CROZE 750ml</t>
  </si>
  <si>
    <t>COORS SLICE LIME 4x355ml Cans</t>
  </si>
  <si>
    <t>STELLA BELLA SERIE LUMINOSA CAB 12 750ml</t>
  </si>
  <si>
    <t>MARQUES CASA CONCHA CHARD 750ml</t>
  </si>
  <si>
    <t>PETITE RIVIERE ARMY 5TH DIV WHITE 750ml</t>
  </si>
  <si>
    <t xml:space="preserve">Coldstream Eggnog Rum Cream </t>
  </si>
  <si>
    <t>GLENKINCHIE 24 YO 750ml</t>
  </si>
  <si>
    <t>GRAND PRE SWEET WILD BLUEBERRY 500ml</t>
  </si>
  <si>
    <t>MILLER HIGH LIFE 12x355ml Cans</t>
  </si>
  <si>
    <t>COORS ORIGINAL 12x341ml</t>
  </si>
  <si>
    <t>CHARLES &amp; CHARLES CHARDONNAY 750ml</t>
  </si>
  <si>
    <t>LABATT LITE LAGER 12x341ml</t>
  </si>
  <si>
    <t>BRETON TOGETHER WE BREW 473ml Can</t>
  </si>
  <si>
    <t>KUNG FU GIRL RIESLING 750ml</t>
  </si>
  <si>
    <t>REVOLUTION WHITE 750ml</t>
  </si>
  <si>
    <t>ROYAL BRACKLA 21 YO 750ml</t>
  </si>
  <si>
    <t>Crown Royal French Oak Cask Finish 750ml</t>
  </si>
  <si>
    <t>ST AMBROISE OATMEAL STOUT 473ml Can</t>
  </si>
  <si>
    <t>CARLSBERG LAGER 500ml Can</t>
  </si>
  <si>
    <t>PROPELLER LONDON PORTER 4x473ml Cans</t>
  </si>
  <si>
    <t>GLUTENBERG INDIA PALE ALE 4x473ml Cans</t>
  </si>
  <si>
    <t>BROADSIDE APA 473ml Can</t>
  </si>
  <si>
    <t>FETZER BONTERRA MCNAB MERLOT 2009 750ml</t>
  </si>
  <si>
    <t>YELLOW TAIL SANGRIA 750ml</t>
  </si>
  <si>
    <t xml:space="preserve">Noggins Cider Gift Pack </t>
  </si>
  <si>
    <t>TAIL SPIN PINK GIN 6x355ml Cans</t>
  </si>
  <si>
    <t>JAMESON DISTILLERS SAFE 750ml</t>
  </si>
  <si>
    <t>HIGHLAND PARK FIRE EDITION 750ml</t>
  </si>
  <si>
    <t>BOXINGROCK BLUEBERRY SOUR 473ml</t>
  </si>
  <si>
    <t>MOLSON GOLDEN 625ml</t>
  </si>
  <si>
    <t>PROPELLER SASQUATCH PALE ALE 473ml Can</t>
  </si>
  <si>
    <t>MATUA SINGLE LOWBURN PINOT NOIR 750ml</t>
  </si>
  <si>
    <t>BARRELLING TIDE GIFT PACK 2x100ml</t>
  </si>
  <si>
    <t>2x100</t>
  </si>
  <si>
    <t>JOSE CUERVO STRAW LIME MARGARITA 1750ml</t>
  </si>
  <si>
    <t>PUMPHOUSE BLUEBERRY ALE 4x473ml Cans</t>
  </si>
  <si>
    <t>BLACKFLY GINFIZZ GRAPEFRUIT 4x355ml Cans</t>
  </si>
  <si>
    <t>GAHAN SNOWBIRD JUICY IPA 473ml Can</t>
  </si>
  <si>
    <t>SALTBOX PIGS DO FLY VODKA 4x355ml Cans</t>
  </si>
  <si>
    <t>4x355</t>
  </si>
  <si>
    <t>GARRISON HOP TRIP SIMCOE 4x473ml Cans</t>
  </si>
  <si>
    <t>GARRISON ALL LIT UP WINTER 473ml Can</t>
  </si>
  <si>
    <t>HOUSE MANDELA ROYAL RES CAB 750ml</t>
  </si>
  <si>
    <t>CHURCH SANCTUARY ENKEL ALE 4x473ml Cans</t>
  </si>
  <si>
    <t>BELGIAN MOON MANGO WHEAT 4x473ml Cans</t>
  </si>
  <si>
    <t>Collective Arts Radio the Mothership</t>
  </si>
  <si>
    <t>MCCARTHYS 750ml</t>
  </si>
  <si>
    <t>Moonrise Ridge Holiday Variety Pack 4x355ml</t>
  </si>
  <si>
    <t xml:space="preserve">Taylor Faldgate LBV Gift Pack </t>
  </si>
  <si>
    <t>LindemansTaster Pack 4x250ml</t>
  </si>
  <si>
    <t>PALM BAY MANGO PINEAPP SODA 6x355ml Cans</t>
  </si>
  <si>
    <t>Boxing Rock Hoppy Holidays Mixer 6x341ml</t>
  </si>
  <si>
    <t>TREANA BLANC 2014 750ml</t>
  </si>
  <si>
    <t>VIVA NOVA 3 PACK 3x60ml</t>
  </si>
  <si>
    <t>3x60</t>
  </si>
  <si>
    <t>MUSKOKA WINTER SURVIVAL 6x473ml Cans</t>
  </si>
  <si>
    <t>BACARDI ISLAND PUNCH 750ml</t>
  </si>
  <si>
    <t>JOSE CUERVO LIME MARGARITA 1750ml</t>
  </si>
  <si>
    <t>SMIRNOFF ICE PEACH BELLINI 6x355ml Cans</t>
  </si>
  <si>
    <t>Believer Organic Rosé 750ml</t>
  </si>
  <si>
    <t>Vivanco La Maldita Garnacha Rosé 750ml</t>
  </si>
  <si>
    <t>PASOTE REPOSADO 750ml</t>
  </si>
  <si>
    <t>LAPOSTOLLE CANTO DE APALTA 2011 750ml</t>
  </si>
  <si>
    <t>REMY MARTIN VSOP 375ml</t>
  </si>
  <si>
    <t>PETITE RIVIERE ARMY PACK 500ml &amp; 2x750ml</t>
  </si>
  <si>
    <t>REALLY BIG PEAT 4500ml</t>
  </si>
  <si>
    <t>NEW</t>
  </si>
  <si>
    <t>GIBSONS FINEST BOLD 8 YO 750ml</t>
  </si>
  <si>
    <t>AC</t>
  </si>
  <si>
    <t>LIQUORMENS OL DIRTY 750ml</t>
  </si>
  <si>
    <t>AA</t>
  </si>
  <si>
    <t>THE BALVENIE CARIBBEAN CASK 14 YO 750ml</t>
  </si>
  <si>
    <t>REBEL YELL KENTUCKY STRAIGHT 750ml</t>
  </si>
  <si>
    <t>PC</t>
  </si>
  <si>
    <t>TOMATIN CU BOCAN 750ml</t>
  </si>
  <si>
    <t>STREET PARTY 902 VODKA 750ml</t>
  </si>
  <si>
    <t>VIRGA 750ml</t>
  </si>
  <si>
    <t>MCCLELLANDS ISLAY 750ml</t>
  </si>
  <si>
    <t>BLACK BOTTLE 750ml</t>
  </si>
  <si>
    <t>BENROMACH 10 YO 700ml</t>
  </si>
  <si>
    <t>BENROMACH 10 YO 750ml</t>
  </si>
  <si>
    <t>CLYNELISH 14 YO 750ml</t>
  </si>
  <si>
    <t>PINNACLE 750ml</t>
  </si>
  <si>
    <t>GAUTIER VS 750ml</t>
  </si>
  <si>
    <t>BRANCOTT ESTATE CLASSIC PINOT NOIR 750ml</t>
  </si>
  <si>
    <t>HELLO SAILOR SAUVIGNON BLANC 750ml</t>
  </si>
  <si>
    <t>WOLF BLASS YELLOW PINOT NOIR 750ml</t>
  </si>
  <si>
    <t>AB</t>
  </si>
  <si>
    <t>GENTLEMANS COLLECTION RED 750ml</t>
  </si>
  <si>
    <t>YALUMBA Y SERIES SHIRAZ 750ml</t>
  </si>
  <si>
    <t>JACOBS CREEK DOUBLE BARREL CHARD 750ml</t>
  </si>
  <si>
    <t>VILLA MARIA EAST COAST PINOT GRIS 750ml</t>
  </si>
  <si>
    <t>JACOBS CREEK RES SAUVIGNON BLANC 750ml</t>
  </si>
  <si>
    <t>WALTZING MATILDA 750ml</t>
  </si>
  <si>
    <t>PETER LEHMANN LAYERS RED 750ml</t>
  </si>
  <si>
    <t>D'ARENBERG STUMP JUMP GSM 750ml</t>
  </si>
  <si>
    <t>WINE MEN OF GOTHAM CHARDONNAY 750ml</t>
  </si>
  <si>
    <t>RYMILL COONAWARRA YEARLING SHIRAZ 750ml</t>
  </si>
  <si>
    <t>SIXTY CLICKS SHIRAZ 750ml</t>
  </si>
  <si>
    <t>BANROCK STATION SHIRAZ 750ml</t>
  </si>
  <si>
    <t>KILIKANOON THE LACKEY SHIRAZ 750ml</t>
  </si>
  <si>
    <t>LINDEMANS BIN 90 FRUITY MOSCATO 750ml</t>
  </si>
  <si>
    <t>WINE MEN OF GOTHAM SHIRAZ GRENACHE 750ml</t>
  </si>
  <si>
    <t>HARDYS STAMP CHARDONNAY SEM 750ml</t>
  </si>
  <si>
    <t>HIGHLAND PARK 10 YO 750ml</t>
  </si>
  <si>
    <t>SNAKEBITE 473ml Can</t>
  </si>
  <si>
    <t>OTO</t>
  </si>
  <si>
    <t>PROPELLER LIME LITE 6x355ml Cans</t>
  </si>
  <si>
    <t>2 CROWS MATINEE TINY HOPPY ALE 355ml Can</t>
  </si>
  <si>
    <t>NINE LOCKS APRICOT BLONDE ALE 473ml Can</t>
  </si>
  <si>
    <t>NUDE TEQUILA SODA LIME 6x355ml Cans</t>
  </si>
  <si>
    <t>Store Inv June 17</t>
  </si>
  <si>
    <t>DC Inv June 17</t>
  </si>
  <si>
    <t>F minus H</t>
  </si>
  <si>
    <t>I / 1.15</t>
  </si>
  <si>
    <t>063657042199</t>
  </si>
  <si>
    <t>628055980049</t>
  </si>
  <si>
    <t>628055980216</t>
  </si>
  <si>
    <t>628055980612</t>
  </si>
  <si>
    <t>42221289</t>
  </si>
  <si>
    <t>627040065105</t>
  </si>
  <si>
    <t>082000006374</t>
  </si>
  <si>
    <t>883043000011</t>
  </si>
  <si>
    <t>062067383243</t>
  </si>
  <si>
    <t>062067383229</t>
  </si>
  <si>
    <t>7501064107863</t>
  </si>
  <si>
    <t>786150001974</t>
  </si>
  <si>
    <t>056327182554</t>
  </si>
  <si>
    <t>056327019003</t>
  </si>
  <si>
    <t>056327019010</t>
  </si>
  <si>
    <t>034100175092</t>
  </si>
  <si>
    <t>056327012165</t>
  </si>
  <si>
    <t>056327006171</t>
  </si>
  <si>
    <t>087692000846</t>
  </si>
  <si>
    <t>776029705164</t>
  </si>
  <si>
    <t>776029700282</t>
  </si>
  <si>
    <t>776029705546</t>
  </si>
  <si>
    <t>087692007418</t>
  </si>
  <si>
    <t>087692007845</t>
  </si>
  <si>
    <t>087692831341</t>
  </si>
  <si>
    <t>5060241040956</t>
  </si>
  <si>
    <t>040232596629</t>
  </si>
  <si>
    <t>8714800014182</t>
  </si>
  <si>
    <t>8714800017282</t>
  </si>
  <si>
    <t>628055589280</t>
  </si>
  <si>
    <t>062067182013</t>
  </si>
  <si>
    <t>062067382024</t>
  </si>
  <si>
    <t>062067143434</t>
  </si>
  <si>
    <t>062067382925</t>
  </si>
  <si>
    <t>056910794713</t>
  </si>
  <si>
    <t>056910403127</t>
  </si>
  <si>
    <t>056910601127</t>
  </si>
  <si>
    <t>323024480130</t>
  </si>
  <si>
    <t>698614021278</t>
  </si>
  <si>
    <t>627843838456</t>
  </si>
  <si>
    <t>811538010238</t>
  </si>
  <si>
    <t>811538010337</t>
  </si>
  <si>
    <t>083300083287</t>
  </si>
  <si>
    <t>811538013086</t>
  </si>
  <si>
    <t>811538013024</t>
  </si>
  <si>
    <t>852355004000</t>
  </si>
  <si>
    <t>736040018728</t>
  </si>
  <si>
    <t>736040522515</t>
  </si>
  <si>
    <t>871326006324</t>
  </si>
  <si>
    <t>080480505400</t>
  </si>
  <si>
    <t>080480007584</t>
  </si>
  <si>
    <t>080480984939</t>
  </si>
  <si>
    <t>620213015457</t>
  </si>
  <si>
    <t>620213015402</t>
  </si>
  <si>
    <t>622153612062</t>
  </si>
  <si>
    <t>628055374015</t>
  </si>
  <si>
    <t>5060434130228</t>
  </si>
  <si>
    <t>069321004555</t>
  </si>
  <si>
    <t>069321004173</t>
  </si>
  <si>
    <t>088004400248</t>
  </si>
  <si>
    <t>087116069688</t>
  </si>
  <si>
    <t>8000353006683</t>
  </si>
  <si>
    <t>627040065044</t>
  </si>
  <si>
    <t>088004034184</t>
  </si>
  <si>
    <t>087000001725</t>
  </si>
  <si>
    <t>7312040551613</t>
  </si>
  <si>
    <t>5000329002353</t>
  </si>
  <si>
    <t>048415345453</t>
  </si>
  <si>
    <t>048415520041</t>
  </si>
  <si>
    <t>776103000949</t>
  </si>
  <si>
    <t>048415345927</t>
  </si>
  <si>
    <t>048415345071</t>
  </si>
  <si>
    <t>048415000109</t>
  </si>
  <si>
    <t>5011013100095</t>
  </si>
  <si>
    <t>087000150324</t>
  </si>
  <si>
    <t>087000150393</t>
  </si>
  <si>
    <t>087000150263</t>
  </si>
  <si>
    <t>087000003323</t>
  </si>
  <si>
    <t>082000784739</t>
  </si>
  <si>
    <t>087000151109</t>
  </si>
  <si>
    <t>088076179493</t>
  </si>
  <si>
    <t>082000789062</t>
  </si>
  <si>
    <t>674545000001</t>
  </si>
  <si>
    <t>622153631063</t>
  </si>
  <si>
    <t>082000792833</t>
  </si>
  <si>
    <t>776103000246</t>
  </si>
  <si>
    <t>082000767282</t>
  </si>
  <si>
    <t>622153625062</t>
  </si>
  <si>
    <t>088110158606</t>
  </si>
  <si>
    <t>695521103011</t>
  </si>
  <si>
    <t>695521151135</t>
  </si>
  <si>
    <t>695521151203</t>
  </si>
  <si>
    <t>4750021000096</t>
  </si>
  <si>
    <t>4750021000737</t>
  </si>
  <si>
    <t>5010496001844</t>
  </si>
  <si>
    <t>080686012405</t>
  </si>
  <si>
    <t>5010496020722</t>
  </si>
  <si>
    <t>842047002193</t>
  </si>
  <si>
    <t>089540168418</t>
  </si>
  <si>
    <t>080686817406</t>
  </si>
  <si>
    <t>089540168449</t>
  </si>
  <si>
    <t>080686823063</t>
  </si>
  <si>
    <t>3049197110236</t>
  </si>
  <si>
    <t>080686967460</t>
  </si>
  <si>
    <t>080686967606</t>
  </si>
  <si>
    <t>080686003403</t>
  </si>
  <si>
    <t>080686005018</t>
  </si>
  <si>
    <t>080686002147</t>
  </si>
  <si>
    <t>080686250142</t>
  </si>
  <si>
    <t>5010019636614</t>
  </si>
  <si>
    <t>085246139431</t>
  </si>
  <si>
    <t>5011333300717</t>
  </si>
  <si>
    <t>082422132156</t>
  </si>
  <si>
    <t>082422657543</t>
  </si>
  <si>
    <t>5010093226008</t>
  </si>
  <si>
    <t>5010314303297</t>
  </si>
  <si>
    <t>080686957010</t>
  </si>
  <si>
    <t>026964823967</t>
  </si>
  <si>
    <t>721094199059</t>
  </si>
  <si>
    <t>082422190125</t>
  </si>
  <si>
    <t>652341401031</t>
  </si>
  <si>
    <t>3035542002004</t>
  </si>
  <si>
    <t>627098163365</t>
  </si>
  <si>
    <t>627098163334</t>
  </si>
  <si>
    <t>9501007100409</t>
  </si>
  <si>
    <t>856622001990</t>
  </si>
  <si>
    <t>088352109121</t>
  </si>
  <si>
    <t>619947000129</t>
  </si>
  <si>
    <t>5014396301059</t>
  </si>
  <si>
    <t>8004747634087</t>
  </si>
  <si>
    <t>057496522486</t>
  </si>
  <si>
    <t>9414603234785</t>
  </si>
  <si>
    <t>048162008823</t>
  </si>
  <si>
    <t>048162008502</t>
  </si>
  <si>
    <t>048162010253</t>
  </si>
  <si>
    <t>6001506905169</t>
  </si>
  <si>
    <t>6001506900355</t>
  </si>
  <si>
    <t>048162015463</t>
  </si>
  <si>
    <t>048162015456</t>
  </si>
  <si>
    <t>063657042045</t>
  </si>
  <si>
    <t>063657042038</t>
  </si>
  <si>
    <t>063657034743</t>
  </si>
  <si>
    <t>063657031773</t>
  </si>
  <si>
    <t>063657031766</t>
  </si>
  <si>
    <t>063657036020</t>
  </si>
  <si>
    <t>082100738519</t>
  </si>
  <si>
    <t>063657005347</t>
  </si>
  <si>
    <t>063657029862</t>
  </si>
  <si>
    <t>063657005187</t>
  </si>
  <si>
    <t>063657008201</t>
  </si>
  <si>
    <t>063657013151</t>
  </si>
  <si>
    <t>063657004104</t>
  </si>
  <si>
    <t>063657029770</t>
  </si>
  <si>
    <t>063657035962</t>
  </si>
  <si>
    <t>063657035986</t>
  </si>
  <si>
    <t>086003780217</t>
  </si>
  <si>
    <t>086003091931</t>
  </si>
  <si>
    <t>083960144045</t>
  </si>
  <si>
    <t>083960144014</t>
  </si>
  <si>
    <t>083960707721</t>
  </si>
  <si>
    <t>083960707707</t>
  </si>
  <si>
    <t>083960150169</t>
  </si>
  <si>
    <t>083085903039</t>
  </si>
  <si>
    <t>8001660251544</t>
  </si>
  <si>
    <t>8001660108756</t>
  </si>
  <si>
    <t>086003253025</t>
  </si>
  <si>
    <t>056049135401</t>
  </si>
  <si>
    <t>056049021209</t>
  </si>
  <si>
    <t>056049136910</t>
  </si>
  <si>
    <t>056049136170</t>
  </si>
  <si>
    <t>056049136187</t>
  </si>
  <si>
    <t>056049018483</t>
  </si>
  <si>
    <t>9315128051010</t>
  </si>
  <si>
    <t>9315128097049</t>
  </si>
  <si>
    <t>7791728232172</t>
  </si>
  <si>
    <t>8410384012087</t>
  </si>
  <si>
    <t>3287140000078</t>
  </si>
  <si>
    <t>3430560003963</t>
  </si>
  <si>
    <t>3018333001486</t>
  </si>
  <si>
    <t>3760040422541</t>
  </si>
  <si>
    <t>632738100020</t>
  </si>
  <si>
    <t>3035134126101</t>
  </si>
  <si>
    <t>631470000049</t>
  </si>
  <si>
    <t>8002062001522</t>
  </si>
  <si>
    <t>8002062001560</t>
  </si>
  <si>
    <t>5601012011500</t>
  </si>
  <si>
    <t>764253952461</t>
  </si>
  <si>
    <t>7804350596366</t>
  </si>
  <si>
    <t>9300727013187</t>
  </si>
  <si>
    <t>9300727010971</t>
  </si>
  <si>
    <t>018341751017</t>
  </si>
  <si>
    <t>018341751109</t>
  </si>
  <si>
    <t>085000016688</t>
  </si>
  <si>
    <t>085000014448</t>
  </si>
  <si>
    <t>018341751062</t>
  </si>
  <si>
    <t>085000020425</t>
  </si>
  <si>
    <t>085000027424</t>
  </si>
  <si>
    <t>085000029084</t>
  </si>
  <si>
    <t>086003004917</t>
  </si>
  <si>
    <t>089419007114</t>
  </si>
  <si>
    <t>7804330321209</t>
  </si>
  <si>
    <t>8019873924650</t>
  </si>
  <si>
    <t>839743000264</t>
  </si>
  <si>
    <t>839743000271</t>
  </si>
  <si>
    <t>777081717935</t>
  </si>
  <si>
    <t>777081725466</t>
  </si>
  <si>
    <t>8005390012512</t>
  </si>
  <si>
    <t>8005390012000</t>
  </si>
  <si>
    <t>4003301052101</t>
  </si>
  <si>
    <t>7804454001544</t>
  </si>
  <si>
    <t>7794450025029</t>
  </si>
  <si>
    <t>5060110820610</t>
  </si>
  <si>
    <t>8032610310561</t>
  </si>
  <si>
    <t>3292060010045</t>
  </si>
  <si>
    <t>8007116011113</t>
  </si>
  <si>
    <t>8030423001959</t>
  </si>
  <si>
    <t>715126600019</t>
  </si>
  <si>
    <t>3186127768690</t>
  </si>
  <si>
    <t>8410439010303</t>
  </si>
  <si>
    <t>855144006032</t>
  </si>
  <si>
    <t>088474022407</t>
  </si>
  <si>
    <t>4002569330723</t>
  </si>
  <si>
    <t>4006310983053</t>
  </si>
  <si>
    <t>3192371099268</t>
  </si>
  <si>
    <t>624448094072</t>
  </si>
  <si>
    <t>624448094126</t>
  </si>
  <si>
    <t>624448094034</t>
  </si>
  <si>
    <t>624448094041</t>
  </si>
  <si>
    <t>624448037581</t>
  </si>
  <si>
    <t>624448034580</t>
  </si>
  <si>
    <t>624448017446</t>
  </si>
  <si>
    <t>624448017460</t>
  </si>
  <si>
    <t>624448055028</t>
  </si>
  <si>
    <t>624448034870</t>
  </si>
  <si>
    <t>624448014872</t>
  </si>
  <si>
    <t>624448034740</t>
  </si>
  <si>
    <t>624448044015</t>
  </si>
  <si>
    <t>012354001688</t>
  </si>
  <si>
    <t>089819068227</t>
  </si>
  <si>
    <t>089819760091</t>
  </si>
  <si>
    <t>089819054305</t>
  </si>
  <si>
    <t>089819501458</t>
  </si>
  <si>
    <t>089819715473</t>
  </si>
  <si>
    <t>089819116621</t>
  </si>
  <si>
    <t>3263286328993</t>
  </si>
  <si>
    <t>012354087651</t>
  </si>
  <si>
    <t>012354081826</t>
  </si>
  <si>
    <t>9415305120994</t>
  </si>
  <si>
    <t>727760501638</t>
  </si>
  <si>
    <t>012894855215</t>
  </si>
  <si>
    <t>023859343555</t>
  </si>
  <si>
    <t>023859000229</t>
  </si>
  <si>
    <t>023859000373</t>
  </si>
  <si>
    <t>9311347003120</t>
  </si>
  <si>
    <t>8032853729113</t>
  </si>
  <si>
    <t>8033501310196</t>
  </si>
  <si>
    <t>635335650516</t>
  </si>
  <si>
    <t>635335320211</t>
  </si>
  <si>
    <t>8004645800805</t>
  </si>
  <si>
    <t>8032853721032</t>
  </si>
  <si>
    <t>8032853729519</t>
  </si>
  <si>
    <t>8006725100010</t>
  </si>
  <si>
    <t>5060241041007</t>
  </si>
  <si>
    <t>5060241041052</t>
  </si>
  <si>
    <t>5060241041328</t>
  </si>
  <si>
    <t>5060241041298</t>
  </si>
  <si>
    <t>6002323018537</t>
  </si>
  <si>
    <t>6002323019411</t>
  </si>
  <si>
    <t>8008960246010</t>
  </si>
  <si>
    <t>8008960686984</t>
  </si>
  <si>
    <t>8008960136120</t>
  </si>
  <si>
    <t>088586401848</t>
  </si>
  <si>
    <t>088586003448</t>
  </si>
  <si>
    <t>7790189043495</t>
  </si>
  <si>
    <t>089046777312</t>
  </si>
  <si>
    <t>089046777329</t>
  </si>
  <si>
    <t>8000174009436</t>
  </si>
  <si>
    <t>3174470080187</t>
  </si>
  <si>
    <t>5601096227309</t>
  </si>
  <si>
    <t>632987111402</t>
  </si>
  <si>
    <t>8410113003690</t>
  </si>
  <si>
    <t>8410113008794</t>
  </si>
  <si>
    <t>7790240140545</t>
  </si>
  <si>
    <t>7790240092011</t>
  </si>
  <si>
    <t>188985000137</t>
  </si>
  <si>
    <t>088586004421</t>
  </si>
  <si>
    <t>6001108015457</t>
  </si>
  <si>
    <t>083206000531</t>
  </si>
  <si>
    <t>6001452371506</t>
  </si>
  <si>
    <t>7792319677792</t>
  </si>
  <si>
    <t>7792319655608</t>
  </si>
  <si>
    <t>7804320150642</t>
  </si>
  <si>
    <t>763878002155</t>
  </si>
  <si>
    <t>8002235004091</t>
  </si>
  <si>
    <t>3700067803220</t>
  </si>
  <si>
    <t>7791540092565</t>
  </si>
  <si>
    <t>8003015709656</t>
  </si>
  <si>
    <t>7790762052838</t>
  </si>
  <si>
    <t>7790762050117</t>
  </si>
  <si>
    <t>7791540127182</t>
  </si>
  <si>
    <t>7791540090066</t>
  </si>
  <si>
    <t>7791540090684</t>
  </si>
  <si>
    <t>7808725402917</t>
  </si>
  <si>
    <t>057496008188</t>
  </si>
  <si>
    <t>057496010334</t>
  </si>
  <si>
    <t>3514123106633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</si>
</sst>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\ &quot;DM&quot;_-;\-* #,##0.00\ &quot;DM&quot;_-;_-* &quot;-&quot;??\ &quot;DM&quot;_-;_-@_-"/>
    <numFmt numFmtId="165" formatCode="[$-409]d\-mmm\-yy;@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2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/>
    <xf numFmtId="2" fontId="3" fillId="0" borderId="0" xfId="1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left" wrapText="1"/>
    </xf>
    <xf numFmtId="2" fontId="2" fillId="3" borderId="0" xfId="0" applyNumberFormat="1" applyFont="1" applyFill="1"/>
    <xf numFmtId="165" fontId="9" fillId="0" borderId="0" xfId="0" applyNumberFormat="1" applyFont="1"/>
    <xf numFmtId="14" fontId="7" fillId="0" borderId="0" xfId="0" applyNumberFormat="1" applyFont="1"/>
    <xf numFmtId="0" fontId="7" fillId="0" borderId="0" xfId="0" applyFont="1"/>
    <xf numFmtId="9" fontId="0" fillId="0" borderId="0" xfId="8" applyFont="1"/>
    <xf numFmtId="0" fontId="0" fillId="0" borderId="0" xfId="0" applyAlignment="1">
      <alignment horizontal="right"/>
    </xf>
    <xf numFmtId="0" fontId="8" fillId="0" borderId="0" xfId="0" applyFont="1"/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9" fontId="7" fillId="3" borderId="0" xfId="8" applyFont="1" applyFill="1" applyAlignment="1">
      <alignment wrapText="1"/>
    </xf>
    <xf numFmtId="2" fontId="7" fillId="3" borderId="0" xfId="0" applyNumberFormat="1" applyFont="1" applyFill="1" applyAlignment="1">
      <alignment wrapText="1"/>
    </xf>
    <xf numFmtId="2" fontId="7" fillId="3" borderId="0" xfId="0" applyNumberFormat="1" applyFont="1" applyFill="1" applyAlignment="1">
      <alignment horizontal="right" wrapText="1"/>
    </xf>
    <xf numFmtId="0" fontId="7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2" fontId="3" fillId="3" borderId="0" xfId="1" applyNumberFormat="1" applyFont="1" applyFill="1" applyAlignment="1">
      <alignment horizontal="left" wrapText="1"/>
    </xf>
    <xf numFmtId="2" fontId="3" fillId="3" borderId="0" xfId="1" applyNumberFormat="1" applyFont="1" applyFill="1" applyAlignment="1">
      <alignment horizontal="center" wrapText="1"/>
    </xf>
    <xf numFmtId="2" fontId="3" fillId="3" borderId="0" xfId="0" applyNumberFormat="1" applyFont="1" applyFill="1" applyAlignment="1">
      <alignment horizontal="left" wrapText="1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/>
  </cellXfs>
  <cellStyles count="9">
    <cellStyle name="Currency" xfId="1" builtinId="4"/>
    <cellStyle name="Currency 10 2" xfId="4" xr:uid="{00000000-0005-0000-0000-000001000000}"/>
    <cellStyle name="Normal" xfId="0" builtinId="0"/>
    <cellStyle name="Normal 186" xfId="5" xr:uid="{00000000-0005-0000-0000-000003000000}"/>
    <cellStyle name="Normal 188" xfId="2" xr:uid="{00000000-0005-0000-0000-000004000000}"/>
    <cellStyle name="Normal 2 2 2 2" xfId="3" xr:uid="{00000000-0005-0000-0000-000005000000}"/>
    <cellStyle name="Normal 2 2 7 3" xfId="6" xr:uid="{00000000-0005-0000-0000-000006000000}"/>
    <cellStyle name="Normal 202" xfId="7" xr:uid="{8D3D3D66-DD68-4D2C-86DC-397D4C237FE0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79E6-41CB-4EAB-96B3-4952265F7EF4}">
  <dimension ref="A1:S30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12.85546875" style="5" customWidth="1"/>
    <col min="2" max="2" width="39.28515625" style="5" customWidth="1"/>
    <col min="3" max="3" width="7.7109375" style="5" customWidth="1"/>
    <col min="4" max="4" width="8.140625" style="6" customWidth="1"/>
    <col min="5" max="6" width="9.140625" style="4"/>
    <col min="7" max="7" width="7.28515625" style="13" customWidth="1"/>
    <col min="8" max="8" width="7.140625" style="1" customWidth="1"/>
    <col min="9" max="11" width="9.140625" style="13"/>
    <col min="12" max="13" width="9.140625" style="4"/>
    <col min="14" max="14" width="11.42578125" style="7" customWidth="1"/>
    <col min="15" max="15" width="9.140625" style="1"/>
    <col min="16" max="16" width="9.140625" style="13"/>
    <col min="17" max="17" width="9.140625" style="1"/>
    <col min="18" max="18" width="7.7109375" style="9" customWidth="1"/>
    <col min="19" max="19" width="22.85546875" style="1" customWidth="1"/>
    <col min="20" max="16384" width="9.140625" style="1"/>
  </cols>
  <sheetData>
    <row r="1" spans="1:19" x14ac:dyDescent="0.2">
      <c r="A1" s="10" t="s">
        <v>63</v>
      </c>
      <c r="D1" s="11"/>
      <c r="E1" s="12"/>
      <c r="F1" s="12"/>
      <c r="L1" s="12"/>
      <c r="M1" s="12"/>
      <c r="P1" s="14"/>
    </row>
    <row r="2" spans="1:19" ht="76.5" x14ac:dyDescent="0.2">
      <c r="A2" s="10"/>
      <c r="D2" s="11"/>
      <c r="E2" s="12"/>
      <c r="F2" s="12"/>
      <c r="L2" s="12">
        <f>K2+J2+H2</f>
        <v>0</v>
      </c>
      <c r="M2" s="12"/>
      <c r="O2" s="1" t="s">
        <v>6</v>
      </c>
      <c r="P2" s="14" t="s">
        <v>11</v>
      </c>
      <c r="Q2" s="13" t="s">
        <v>12</v>
      </c>
      <c r="R2" s="4" t="s">
        <v>13</v>
      </c>
    </row>
    <row r="3" spans="1:19" ht="51" x14ac:dyDescent="0.2">
      <c r="A3" s="31" t="s">
        <v>0</v>
      </c>
      <c r="B3" s="31" t="s">
        <v>1</v>
      </c>
      <c r="C3" s="17" t="s">
        <v>31</v>
      </c>
      <c r="D3" s="32" t="s">
        <v>2</v>
      </c>
      <c r="E3" s="33" t="s">
        <v>3</v>
      </c>
      <c r="F3" s="33" t="s">
        <v>4</v>
      </c>
      <c r="G3" s="34" t="s">
        <v>10</v>
      </c>
      <c r="H3" s="31" t="s">
        <v>14</v>
      </c>
      <c r="I3" s="34" t="s">
        <v>688</v>
      </c>
      <c r="J3" s="34" t="s">
        <v>689</v>
      </c>
      <c r="K3" s="34" t="s">
        <v>15</v>
      </c>
      <c r="L3" s="32"/>
      <c r="M3" s="32" t="s">
        <v>16</v>
      </c>
      <c r="N3" s="33" t="s">
        <v>5</v>
      </c>
      <c r="O3" s="34" t="s">
        <v>10</v>
      </c>
      <c r="P3" s="18"/>
      <c r="Q3" s="18" t="s">
        <v>25</v>
      </c>
      <c r="R3" s="35"/>
      <c r="S3" s="36" t="s">
        <v>17</v>
      </c>
    </row>
    <row r="4" spans="1:19" x14ac:dyDescent="0.2">
      <c r="A4" s="5">
        <v>1035714</v>
      </c>
      <c r="B4" s="5" t="s">
        <v>64</v>
      </c>
      <c r="C4" s="5">
        <v>2.95</v>
      </c>
      <c r="D4" s="6">
        <v>3.49</v>
      </c>
      <c r="E4" s="4">
        <v>0.25</v>
      </c>
      <c r="F4" s="4">
        <v>3.24</v>
      </c>
      <c r="G4" s="13">
        <v>2.73</v>
      </c>
      <c r="H4" s="1">
        <v>0.1</v>
      </c>
      <c r="I4" s="2">
        <f t="shared" ref="I4:I67" si="0">F4-H4</f>
        <v>3.14</v>
      </c>
      <c r="J4" s="2">
        <f t="shared" ref="J4:J67" si="1">I4/1.15</f>
        <v>2.7304347826086959</v>
      </c>
      <c r="K4" s="2">
        <f t="shared" ref="K4:K66" si="2">I4-J4</f>
        <v>0.40956521739130425</v>
      </c>
      <c r="L4" s="3">
        <f t="shared" ref="L4:L66" si="3">J4+K4+H4</f>
        <v>3.24</v>
      </c>
      <c r="M4" s="4">
        <v>3.24</v>
      </c>
      <c r="N4" s="7" t="s">
        <v>338</v>
      </c>
      <c r="O4" s="1">
        <v>2.73</v>
      </c>
      <c r="P4" s="2">
        <f t="shared" ref="P4:P66" si="4">O4*0.9</f>
        <v>2.4569999999999999</v>
      </c>
      <c r="Q4" s="2">
        <f t="shared" ref="Q4:Q66" si="5">P4*1.15</f>
        <v>2.8255499999999998</v>
      </c>
      <c r="R4" s="3">
        <f t="shared" ref="R4:R66" si="6">Q4+H4</f>
        <v>2.9255499999999999</v>
      </c>
      <c r="S4" s="1" t="s">
        <v>690</v>
      </c>
    </row>
    <row r="5" spans="1:19" x14ac:dyDescent="0.2">
      <c r="A5" s="5">
        <v>1027692</v>
      </c>
      <c r="B5" s="5" t="s">
        <v>65</v>
      </c>
      <c r="C5" s="5">
        <v>10.95</v>
      </c>
      <c r="D5" s="6">
        <v>12.99</v>
      </c>
      <c r="E5" s="4">
        <v>1</v>
      </c>
      <c r="F5" s="4">
        <v>11.99</v>
      </c>
      <c r="G5" s="13">
        <v>10.08</v>
      </c>
      <c r="H5" s="1">
        <v>0.4</v>
      </c>
      <c r="I5" s="2">
        <f t="shared" si="0"/>
        <v>11.59</v>
      </c>
      <c r="J5" s="2">
        <f t="shared" si="1"/>
        <v>10.078260869565218</v>
      </c>
      <c r="K5" s="2">
        <f t="shared" si="2"/>
        <v>1.5117391304347816</v>
      </c>
      <c r="L5" s="3">
        <f t="shared" si="3"/>
        <v>11.99</v>
      </c>
      <c r="M5" s="4">
        <v>11.99</v>
      </c>
      <c r="N5" s="7" t="s">
        <v>338</v>
      </c>
      <c r="O5" s="1">
        <v>10.08</v>
      </c>
      <c r="P5" s="2">
        <f t="shared" si="4"/>
        <v>9.072000000000001</v>
      </c>
      <c r="Q5" s="2">
        <f t="shared" si="5"/>
        <v>10.4328</v>
      </c>
      <c r="R5" s="3">
        <f t="shared" si="6"/>
        <v>10.832800000000001</v>
      </c>
      <c r="S5" s="1" t="s">
        <v>691</v>
      </c>
    </row>
    <row r="6" spans="1:19" x14ac:dyDescent="0.2">
      <c r="A6" s="5">
        <v>1035621</v>
      </c>
      <c r="B6" s="5" t="s">
        <v>66</v>
      </c>
      <c r="C6" s="5">
        <v>10.95</v>
      </c>
      <c r="D6" s="6">
        <v>12.99</v>
      </c>
      <c r="E6" s="4">
        <v>1</v>
      </c>
      <c r="F6" s="4">
        <v>11.99</v>
      </c>
      <c r="G6" s="13">
        <v>10.08</v>
      </c>
      <c r="H6" s="1">
        <v>0.4</v>
      </c>
      <c r="I6" s="2">
        <f t="shared" si="0"/>
        <v>11.59</v>
      </c>
      <c r="J6" s="2">
        <f t="shared" si="1"/>
        <v>10.078260869565218</v>
      </c>
      <c r="K6" s="2">
        <f t="shared" si="2"/>
        <v>1.5117391304347816</v>
      </c>
      <c r="L6" s="3">
        <f t="shared" si="3"/>
        <v>11.99</v>
      </c>
      <c r="M6" s="4">
        <v>11.99</v>
      </c>
      <c r="N6" s="7" t="s">
        <v>338</v>
      </c>
      <c r="O6" s="1">
        <v>10.08</v>
      </c>
      <c r="P6" s="2">
        <f t="shared" si="4"/>
        <v>9.072000000000001</v>
      </c>
      <c r="Q6" s="2">
        <f t="shared" si="5"/>
        <v>10.4328</v>
      </c>
      <c r="R6" s="3">
        <f t="shared" si="6"/>
        <v>10.832800000000001</v>
      </c>
      <c r="S6" s="1" t="s">
        <v>692</v>
      </c>
    </row>
    <row r="7" spans="1:19" x14ac:dyDescent="0.2">
      <c r="A7" s="5">
        <v>1030794</v>
      </c>
      <c r="B7" s="5" t="s">
        <v>67</v>
      </c>
      <c r="C7" s="5">
        <v>10.95</v>
      </c>
      <c r="D7" s="6">
        <v>12.99</v>
      </c>
      <c r="E7" s="4">
        <v>1</v>
      </c>
      <c r="F7" s="4">
        <v>11.99</v>
      </c>
      <c r="G7" s="13">
        <v>10.08</v>
      </c>
      <c r="H7" s="1">
        <v>0.4</v>
      </c>
      <c r="I7" s="2">
        <f t="shared" si="0"/>
        <v>11.59</v>
      </c>
      <c r="J7" s="2">
        <f t="shared" si="1"/>
        <v>10.078260869565218</v>
      </c>
      <c r="K7" s="2">
        <f t="shared" si="2"/>
        <v>1.5117391304347816</v>
      </c>
      <c r="L7" s="3">
        <f t="shared" si="3"/>
        <v>11.99</v>
      </c>
      <c r="M7" s="4">
        <v>11.99</v>
      </c>
      <c r="N7" s="7" t="s">
        <v>338</v>
      </c>
      <c r="O7" s="1">
        <v>10.08</v>
      </c>
      <c r="P7" s="2">
        <f t="shared" si="4"/>
        <v>9.072000000000001</v>
      </c>
      <c r="Q7" s="2">
        <f t="shared" si="5"/>
        <v>10.4328</v>
      </c>
      <c r="R7" s="3">
        <f t="shared" si="6"/>
        <v>10.832800000000001</v>
      </c>
      <c r="S7" s="1" t="s">
        <v>693</v>
      </c>
    </row>
    <row r="8" spans="1:19" x14ac:dyDescent="0.2">
      <c r="A8" s="5">
        <v>1001304</v>
      </c>
      <c r="B8" s="5" t="s">
        <v>68</v>
      </c>
      <c r="C8" s="5">
        <v>3.56</v>
      </c>
      <c r="D8" s="6">
        <v>4.1900000000000004</v>
      </c>
      <c r="E8" s="4">
        <v>0.25</v>
      </c>
      <c r="F8" s="4">
        <v>3.9400000000000004</v>
      </c>
      <c r="G8" s="13">
        <v>3.34</v>
      </c>
      <c r="H8" s="1">
        <v>0.1</v>
      </c>
      <c r="I8" s="2">
        <f t="shared" si="0"/>
        <v>3.8400000000000003</v>
      </c>
      <c r="J8" s="2">
        <f t="shared" si="1"/>
        <v>3.3391304347826094</v>
      </c>
      <c r="K8" s="2">
        <f t="shared" si="2"/>
        <v>0.5008695652173909</v>
      </c>
      <c r="L8" s="3">
        <f t="shared" si="3"/>
        <v>3.9400000000000004</v>
      </c>
      <c r="M8" s="4">
        <v>3.9400000000000004</v>
      </c>
      <c r="N8" s="7" t="s">
        <v>338</v>
      </c>
      <c r="O8" s="1">
        <v>3.34</v>
      </c>
      <c r="P8" s="2">
        <f t="shared" si="4"/>
        <v>3.0059999999999998</v>
      </c>
      <c r="Q8" s="2">
        <f t="shared" si="5"/>
        <v>3.4568999999999996</v>
      </c>
      <c r="R8" s="3">
        <f t="shared" si="6"/>
        <v>3.5568999999999997</v>
      </c>
      <c r="S8" s="1" t="s">
        <v>694</v>
      </c>
    </row>
    <row r="9" spans="1:19" x14ac:dyDescent="0.2">
      <c r="A9" s="5">
        <v>1035702</v>
      </c>
      <c r="B9" s="5" t="s">
        <v>69</v>
      </c>
      <c r="C9" s="5">
        <v>15.56</v>
      </c>
      <c r="D9" s="6">
        <v>18.489999999999998</v>
      </c>
      <c r="E9" s="4">
        <v>1.5</v>
      </c>
      <c r="F9" s="4">
        <v>16.989999999999998</v>
      </c>
      <c r="G9" s="13">
        <v>14.25</v>
      </c>
      <c r="H9" s="1">
        <v>0.6</v>
      </c>
      <c r="I9" s="2">
        <f t="shared" si="0"/>
        <v>16.389999999999997</v>
      </c>
      <c r="J9" s="2">
        <f t="shared" si="1"/>
        <v>14.252173913043476</v>
      </c>
      <c r="K9" s="2">
        <f t="shared" si="2"/>
        <v>2.1378260869565207</v>
      </c>
      <c r="L9" s="3">
        <f t="shared" si="3"/>
        <v>16.989999999999998</v>
      </c>
      <c r="M9" s="4">
        <v>16.989999999999998</v>
      </c>
      <c r="N9" s="7" t="s">
        <v>338</v>
      </c>
      <c r="O9" s="1">
        <v>14.25</v>
      </c>
      <c r="P9" s="2">
        <f t="shared" si="4"/>
        <v>12.825000000000001</v>
      </c>
      <c r="Q9" s="2">
        <f t="shared" si="5"/>
        <v>14.748749999999999</v>
      </c>
      <c r="R9" s="3">
        <f t="shared" si="6"/>
        <v>15.348749999999999</v>
      </c>
      <c r="S9" s="1" t="s">
        <v>695</v>
      </c>
    </row>
    <row r="10" spans="1:19" x14ac:dyDescent="0.2">
      <c r="A10" s="5">
        <v>1033116</v>
      </c>
      <c r="B10" s="5" t="s">
        <v>70</v>
      </c>
      <c r="C10" s="5">
        <v>10.77</v>
      </c>
      <c r="D10" s="6">
        <v>12.79</v>
      </c>
      <c r="E10" s="4">
        <v>1.2</v>
      </c>
      <c r="F10" s="4">
        <v>11.59</v>
      </c>
      <c r="G10" s="13">
        <v>9.73</v>
      </c>
      <c r="H10" s="1">
        <v>0.4</v>
      </c>
      <c r="I10" s="2">
        <f t="shared" si="0"/>
        <v>11.19</v>
      </c>
      <c r="J10" s="2">
        <f t="shared" si="1"/>
        <v>9.7304347826086968</v>
      </c>
      <c r="K10" s="2">
        <f t="shared" si="2"/>
        <v>1.4595652173913027</v>
      </c>
      <c r="L10" s="3">
        <f t="shared" si="3"/>
        <v>11.59</v>
      </c>
      <c r="M10" s="4">
        <v>11.59</v>
      </c>
      <c r="N10" s="7" t="s">
        <v>338</v>
      </c>
      <c r="O10" s="1">
        <v>9.73</v>
      </c>
      <c r="P10" s="2">
        <f t="shared" si="4"/>
        <v>8.7570000000000014</v>
      </c>
      <c r="Q10" s="2">
        <f t="shared" si="5"/>
        <v>10.070550000000001</v>
      </c>
      <c r="R10" s="3">
        <f t="shared" si="6"/>
        <v>10.470550000000001</v>
      </c>
      <c r="S10" s="1" t="s">
        <v>696</v>
      </c>
    </row>
    <row r="11" spans="1:19" x14ac:dyDescent="0.2">
      <c r="A11" s="5">
        <v>1007235</v>
      </c>
      <c r="B11" s="5" t="s">
        <v>71</v>
      </c>
      <c r="C11" s="5">
        <v>11.82</v>
      </c>
      <c r="D11" s="6">
        <v>13.99</v>
      </c>
      <c r="E11" s="4">
        <v>1</v>
      </c>
      <c r="F11" s="4">
        <v>12.99</v>
      </c>
      <c r="G11" s="13">
        <v>10.95</v>
      </c>
      <c r="H11" s="1">
        <v>0.4</v>
      </c>
      <c r="I11" s="2">
        <f t="shared" si="0"/>
        <v>12.59</v>
      </c>
      <c r="J11" s="2">
        <f t="shared" si="1"/>
        <v>10.947826086956523</v>
      </c>
      <c r="K11" s="2">
        <f t="shared" si="2"/>
        <v>1.6421739130434769</v>
      </c>
      <c r="L11" s="3">
        <f t="shared" si="3"/>
        <v>12.99</v>
      </c>
      <c r="M11" s="4">
        <v>12.99</v>
      </c>
      <c r="N11" s="7" t="s">
        <v>338</v>
      </c>
      <c r="O11" s="1">
        <v>10.95</v>
      </c>
      <c r="P11" s="2">
        <f t="shared" si="4"/>
        <v>9.8550000000000004</v>
      </c>
      <c r="Q11" s="2">
        <f t="shared" si="5"/>
        <v>11.33325</v>
      </c>
      <c r="R11" s="3">
        <f t="shared" si="6"/>
        <v>11.73325</v>
      </c>
      <c r="S11" s="1" t="s">
        <v>697</v>
      </c>
    </row>
    <row r="12" spans="1:19" x14ac:dyDescent="0.2">
      <c r="A12" s="5">
        <v>1035097</v>
      </c>
      <c r="B12" s="5" t="s">
        <v>72</v>
      </c>
      <c r="C12" s="5">
        <v>15.56</v>
      </c>
      <c r="D12" s="6">
        <v>18.489999999999998</v>
      </c>
      <c r="E12" s="4">
        <v>1.25</v>
      </c>
      <c r="F12" s="4">
        <v>17.239999999999998</v>
      </c>
      <c r="G12" s="13">
        <v>14.47</v>
      </c>
      <c r="H12" s="1">
        <v>0.6</v>
      </c>
      <c r="I12" s="2">
        <f t="shared" si="0"/>
        <v>16.639999999999997</v>
      </c>
      <c r="J12" s="2">
        <f t="shared" si="1"/>
        <v>14.469565217391303</v>
      </c>
      <c r="K12" s="2">
        <f t="shared" si="2"/>
        <v>2.1704347826086945</v>
      </c>
      <c r="L12" s="3">
        <f t="shared" si="3"/>
        <v>17.239999999999998</v>
      </c>
      <c r="M12" s="4">
        <v>17.239999999999998</v>
      </c>
      <c r="N12" s="7" t="s">
        <v>338</v>
      </c>
      <c r="O12" s="1">
        <v>14.47</v>
      </c>
      <c r="P12" s="2">
        <f t="shared" si="4"/>
        <v>13.023000000000001</v>
      </c>
      <c r="Q12" s="2">
        <f t="shared" si="5"/>
        <v>14.97645</v>
      </c>
      <c r="R12" s="3">
        <f t="shared" si="6"/>
        <v>15.576449999999999</v>
      </c>
      <c r="S12" s="1" t="s">
        <v>698</v>
      </c>
    </row>
    <row r="13" spans="1:19" x14ac:dyDescent="0.2">
      <c r="A13" s="5">
        <v>1035098</v>
      </c>
      <c r="B13" s="5" t="s">
        <v>73</v>
      </c>
      <c r="C13" s="5">
        <v>15.56</v>
      </c>
      <c r="D13" s="6">
        <v>18.489999999999998</v>
      </c>
      <c r="E13" s="4">
        <v>1.25</v>
      </c>
      <c r="F13" s="4">
        <v>17.239999999999998</v>
      </c>
      <c r="G13" s="13">
        <v>14.47</v>
      </c>
      <c r="H13" s="1">
        <v>0.6</v>
      </c>
      <c r="I13" s="2">
        <f t="shared" si="0"/>
        <v>16.639999999999997</v>
      </c>
      <c r="J13" s="2">
        <f t="shared" si="1"/>
        <v>14.469565217391303</v>
      </c>
      <c r="K13" s="2">
        <f t="shared" si="2"/>
        <v>2.1704347826086945</v>
      </c>
      <c r="L13" s="3">
        <f t="shared" si="3"/>
        <v>17.239999999999998</v>
      </c>
      <c r="M13" s="4">
        <v>17.239999999999998</v>
      </c>
      <c r="N13" s="7" t="s">
        <v>338</v>
      </c>
      <c r="O13" s="1">
        <v>14.47</v>
      </c>
      <c r="P13" s="2">
        <f t="shared" si="4"/>
        <v>13.023000000000001</v>
      </c>
      <c r="Q13" s="2">
        <f t="shared" si="5"/>
        <v>14.97645</v>
      </c>
      <c r="R13" s="3">
        <f t="shared" si="6"/>
        <v>15.576449999999999</v>
      </c>
      <c r="S13" s="1" t="s">
        <v>699</v>
      </c>
    </row>
    <row r="14" spans="1:19" x14ac:dyDescent="0.2">
      <c r="A14" s="5">
        <v>1009845</v>
      </c>
      <c r="B14" s="5" t="s">
        <v>74</v>
      </c>
      <c r="C14" s="5">
        <v>25.47</v>
      </c>
      <c r="D14" s="6">
        <v>30.49</v>
      </c>
      <c r="E14" s="4">
        <v>3</v>
      </c>
      <c r="F14" s="4">
        <v>27.49</v>
      </c>
      <c r="G14" s="13">
        <v>22.86</v>
      </c>
      <c r="H14" s="1">
        <v>1.2</v>
      </c>
      <c r="I14" s="2">
        <f t="shared" si="0"/>
        <v>26.29</v>
      </c>
      <c r="J14" s="2">
        <f t="shared" si="1"/>
        <v>22.860869565217392</v>
      </c>
      <c r="K14" s="2">
        <f t="shared" si="2"/>
        <v>3.429130434782607</v>
      </c>
      <c r="L14" s="3">
        <f t="shared" si="3"/>
        <v>27.49</v>
      </c>
      <c r="M14" s="4">
        <v>27.49</v>
      </c>
      <c r="N14" s="7" t="s">
        <v>338</v>
      </c>
      <c r="O14" s="1">
        <v>22.86</v>
      </c>
      <c r="P14" s="2">
        <f t="shared" si="4"/>
        <v>20.574000000000002</v>
      </c>
      <c r="Q14" s="2">
        <f t="shared" si="5"/>
        <v>23.6601</v>
      </c>
      <c r="R14" s="3">
        <f t="shared" si="6"/>
        <v>24.860099999999999</v>
      </c>
      <c r="S14" s="1" t="s">
        <v>700</v>
      </c>
    </row>
    <row r="15" spans="1:19" x14ac:dyDescent="0.2">
      <c r="A15" s="5">
        <v>1030849</v>
      </c>
      <c r="B15" s="5" t="s">
        <v>26</v>
      </c>
      <c r="C15" s="5">
        <v>3.64</v>
      </c>
      <c r="D15" s="6">
        <v>4.29</v>
      </c>
      <c r="E15" s="4">
        <v>0.3</v>
      </c>
      <c r="F15" s="4">
        <v>3.99</v>
      </c>
      <c r="G15" s="13">
        <v>3.38</v>
      </c>
      <c r="H15" s="1">
        <v>0.1</v>
      </c>
      <c r="I15" s="2">
        <f t="shared" si="0"/>
        <v>3.89</v>
      </c>
      <c r="J15" s="2">
        <f t="shared" si="1"/>
        <v>3.3826086956521744</v>
      </c>
      <c r="K15" s="2">
        <f t="shared" si="2"/>
        <v>0.50739130434782576</v>
      </c>
      <c r="L15" s="3">
        <f t="shared" si="3"/>
        <v>3.99</v>
      </c>
      <c r="M15" s="4">
        <v>3.99</v>
      </c>
      <c r="N15" s="7" t="s">
        <v>338</v>
      </c>
      <c r="O15" s="1">
        <v>3.38</v>
      </c>
      <c r="P15" s="2">
        <f t="shared" si="4"/>
        <v>3.0419999999999998</v>
      </c>
      <c r="Q15" s="2">
        <f t="shared" si="5"/>
        <v>3.4982999999999995</v>
      </c>
      <c r="R15" s="3">
        <f t="shared" si="6"/>
        <v>3.5982999999999996</v>
      </c>
      <c r="S15" s="1" t="s">
        <v>701</v>
      </c>
    </row>
    <row r="16" spans="1:19" x14ac:dyDescent="0.2">
      <c r="A16" s="5">
        <v>1000405</v>
      </c>
      <c r="B16" s="5" t="s">
        <v>75</v>
      </c>
      <c r="C16" s="5">
        <v>21.99</v>
      </c>
      <c r="D16" s="6">
        <v>26.49</v>
      </c>
      <c r="E16" s="4">
        <v>2</v>
      </c>
      <c r="F16" s="4">
        <v>24.49</v>
      </c>
      <c r="G16" s="13">
        <v>20.25</v>
      </c>
      <c r="H16" s="1">
        <v>1.2</v>
      </c>
      <c r="I16" s="2">
        <f t="shared" si="0"/>
        <v>23.29</v>
      </c>
      <c r="J16" s="2">
        <f t="shared" si="1"/>
        <v>20.252173913043478</v>
      </c>
      <c r="K16" s="2">
        <f t="shared" si="2"/>
        <v>3.037826086956521</v>
      </c>
      <c r="L16" s="3">
        <f t="shared" si="3"/>
        <v>24.49</v>
      </c>
      <c r="M16" s="4">
        <v>24.49</v>
      </c>
      <c r="N16" s="7" t="s">
        <v>338</v>
      </c>
      <c r="O16" s="1">
        <v>20.25</v>
      </c>
      <c r="P16" s="2">
        <f t="shared" si="4"/>
        <v>18.225000000000001</v>
      </c>
      <c r="Q16" s="2">
        <f t="shared" si="5"/>
        <v>20.958749999999998</v>
      </c>
      <c r="R16" s="3">
        <f t="shared" si="6"/>
        <v>22.158749999999998</v>
      </c>
      <c r="S16" s="1" t="s">
        <v>702</v>
      </c>
    </row>
    <row r="17" spans="1:19" x14ac:dyDescent="0.2">
      <c r="A17" s="5">
        <v>1035008</v>
      </c>
      <c r="B17" s="5" t="s">
        <v>76</v>
      </c>
      <c r="C17" s="5">
        <v>15.56</v>
      </c>
      <c r="D17" s="6">
        <v>18.489999999999998</v>
      </c>
      <c r="E17" s="4">
        <v>1.5</v>
      </c>
      <c r="F17" s="4">
        <v>16.989999999999998</v>
      </c>
      <c r="G17" s="13">
        <v>14.25</v>
      </c>
      <c r="H17" s="1">
        <v>0.6</v>
      </c>
      <c r="I17" s="2">
        <f t="shared" si="0"/>
        <v>16.389999999999997</v>
      </c>
      <c r="J17" s="2">
        <f t="shared" si="1"/>
        <v>14.252173913043476</v>
      </c>
      <c r="K17" s="2">
        <f t="shared" si="2"/>
        <v>2.1378260869565207</v>
      </c>
      <c r="L17" s="3">
        <f t="shared" si="3"/>
        <v>16.989999999999998</v>
      </c>
      <c r="M17" s="4">
        <v>16.989999999999998</v>
      </c>
      <c r="N17" s="7" t="s">
        <v>338</v>
      </c>
      <c r="O17" s="1">
        <v>14.25</v>
      </c>
      <c r="P17" s="2">
        <f t="shared" si="4"/>
        <v>12.825000000000001</v>
      </c>
      <c r="Q17" s="2">
        <f t="shared" si="5"/>
        <v>14.748749999999999</v>
      </c>
      <c r="R17" s="3">
        <f t="shared" si="6"/>
        <v>15.348749999999999</v>
      </c>
      <c r="S17" s="1" t="s">
        <v>703</v>
      </c>
    </row>
    <row r="18" spans="1:19" x14ac:dyDescent="0.2">
      <c r="A18" s="5">
        <v>1035007</v>
      </c>
      <c r="B18" s="5" t="s">
        <v>77</v>
      </c>
      <c r="C18" s="5">
        <v>15.56</v>
      </c>
      <c r="D18" s="6">
        <v>18.489999999999998</v>
      </c>
      <c r="E18" s="4">
        <v>1.5</v>
      </c>
      <c r="F18" s="4">
        <v>16.989999999999998</v>
      </c>
      <c r="G18" s="13">
        <v>14.25</v>
      </c>
      <c r="H18" s="1">
        <v>0.6</v>
      </c>
      <c r="I18" s="2">
        <f t="shared" si="0"/>
        <v>16.389999999999997</v>
      </c>
      <c r="J18" s="2">
        <f t="shared" si="1"/>
        <v>14.252173913043476</v>
      </c>
      <c r="K18" s="2">
        <f t="shared" si="2"/>
        <v>2.1378260869565207</v>
      </c>
      <c r="L18" s="3">
        <f t="shared" si="3"/>
        <v>16.989999999999998</v>
      </c>
      <c r="M18" s="4">
        <v>16.989999999999998</v>
      </c>
      <c r="N18" s="7" t="s">
        <v>338</v>
      </c>
      <c r="O18" s="1">
        <v>14.25</v>
      </c>
      <c r="P18" s="2">
        <f t="shared" si="4"/>
        <v>12.825000000000001</v>
      </c>
      <c r="Q18" s="2">
        <f t="shared" si="5"/>
        <v>14.748749999999999</v>
      </c>
      <c r="R18" s="3">
        <f t="shared" si="6"/>
        <v>15.348749999999999</v>
      </c>
      <c r="S18" s="1" t="s">
        <v>704</v>
      </c>
    </row>
    <row r="19" spans="1:19" x14ac:dyDescent="0.2">
      <c r="A19" s="5">
        <v>1000897</v>
      </c>
      <c r="B19" s="5" t="s">
        <v>78</v>
      </c>
      <c r="C19" s="5">
        <v>22.86</v>
      </c>
      <c r="D19" s="6">
        <v>27.49</v>
      </c>
      <c r="E19" s="4">
        <v>2</v>
      </c>
      <c r="F19" s="4">
        <v>25.49</v>
      </c>
      <c r="G19" s="13">
        <v>21.12</v>
      </c>
      <c r="H19" s="1">
        <v>1.2</v>
      </c>
      <c r="I19" s="2">
        <f t="shared" si="0"/>
        <v>24.29</v>
      </c>
      <c r="J19" s="2">
        <f t="shared" si="1"/>
        <v>21.121739130434783</v>
      </c>
      <c r="K19" s="2">
        <f t="shared" si="2"/>
        <v>3.1682608695652164</v>
      </c>
      <c r="L19" s="3">
        <f t="shared" si="3"/>
        <v>25.49</v>
      </c>
      <c r="M19" s="4">
        <v>25.49</v>
      </c>
      <c r="N19" s="7" t="s">
        <v>338</v>
      </c>
      <c r="O19" s="1">
        <v>21.12</v>
      </c>
      <c r="P19" s="2">
        <f t="shared" si="4"/>
        <v>19.008000000000003</v>
      </c>
      <c r="Q19" s="2">
        <f t="shared" si="5"/>
        <v>21.859200000000001</v>
      </c>
      <c r="R19" s="3">
        <f t="shared" si="6"/>
        <v>23.059200000000001</v>
      </c>
      <c r="S19" s="1" t="s">
        <v>705</v>
      </c>
    </row>
    <row r="20" spans="1:19" x14ac:dyDescent="0.2">
      <c r="A20" s="5">
        <v>1027766</v>
      </c>
      <c r="B20" s="5" t="s">
        <v>79</v>
      </c>
      <c r="C20" s="5">
        <v>23.29</v>
      </c>
      <c r="D20" s="6">
        <v>27.98</v>
      </c>
      <c r="E20" s="4">
        <v>2</v>
      </c>
      <c r="F20" s="4">
        <v>25.98</v>
      </c>
      <c r="G20" s="13">
        <v>21.55</v>
      </c>
      <c r="H20" s="1">
        <v>1.2</v>
      </c>
      <c r="I20" s="2">
        <f t="shared" si="0"/>
        <v>24.78</v>
      </c>
      <c r="J20" s="2">
        <f t="shared" si="1"/>
        <v>21.547826086956526</v>
      </c>
      <c r="K20" s="2">
        <f t="shared" si="2"/>
        <v>3.232173913043475</v>
      </c>
      <c r="L20" s="3">
        <f t="shared" si="3"/>
        <v>25.98</v>
      </c>
      <c r="M20" s="4">
        <v>25.98</v>
      </c>
      <c r="N20" s="7" t="s">
        <v>338</v>
      </c>
      <c r="O20" s="1">
        <v>21.55</v>
      </c>
      <c r="P20" s="2">
        <f t="shared" si="4"/>
        <v>19.395</v>
      </c>
      <c r="Q20" s="2">
        <f t="shared" si="5"/>
        <v>22.304249999999996</v>
      </c>
      <c r="R20" s="3">
        <f t="shared" si="6"/>
        <v>23.504249999999995</v>
      </c>
      <c r="S20" s="1" t="s">
        <v>706</v>
      </c>
    </row>
    <row r="21" spans="1:19" x14ac:dyDescent="0.2">
      <c r="A21" s="5">
        <v>1011331</v>
      </c>
      <c r="B21" s="5" t="s">
        <v>80</v>
      </c>
      <c r="C21" s="5">
        <v>23.29</v>
      </c>
      <c r="D21" s="6">
        <v>27.98</v>
      </c>
      <c r="E21" s="4">
        <v>2</v>
      </c>
      <c r="F21" s="4">
        <v>25.98</v>
      </c>
      <c r="G21" s="13">
        <v>21.55</v>
      </c>
      <c r="H21" s="1">
        <v>1.2</v>
      </c>
      <c r="I21" s="2">
        <f t="shared" si="0"/>
        <v>24.78</v>
      </c>
      <c r="J21" s="2">
        <f t="shared" si="1"/>
        <v>21.547826086956526</v>
      </c>
      <c r="K21" s="2">
        <f t="shared" si="2"/>
        <v>3.232173913043475</v>
      </c>
      <c r="L21" s="3">
        <f t="shared" si="3"/>
        <v>25.98</v>
      </c>
      <c r="M21" s="4">
        <v>25.98</v>
      </c>
      <c r="N21" s="7" t="s">
        <v>338</v>
      </c>
      <c r="O21" s="1">
        <v>21.55</v>
      </c>
      <c r="P21" s="2">
        <f t="shared" si="4"/>
        <v>19.395</v>
      </c>
      <c r="Q21" s="2">
        <f t="shared" si="5"/>
        <v>22.304249999999996</v>
      </c>
      <c r="R21" s="3">
        <f t="shared" si="6"/>
        <v>23.504249999999995</v>
      </c>
      <c r="S21" s="1" t="s">
        <v>707</v>
      </c>
    </row>
    <row r="22" spans="1:19" x14ac:dyDescent="0.2">
      <c r="A22" s="5">
        <v>1020476</v>
      </c>
      <c r="B22" s="5" t="s">
        <v>81</v>
      </c>
      <c r="C22" s="5">
        <v>3.73</v>
      </c>
      <c r="D22" s="6">
        <v>4.3899999999999997</v>
      </c>
      <c r="E22" s="4">
        <v>0.3</v>
      </c>
      <c r="F22" s="4">
        <v>4.09</v>
      </c>
      <c r="G22" s="13">
        <v>3.47</v>
      </c>
      <c r="H22" s="1">
        <v>0.1</v>
      </c>
      <c r="I22" s="2">
        <f t="shared" si="0"/>
        <v>3.9899999999999998</v>
      </c>
      <c r="J22" s="2">
        <f t="shared" si="1"/>
        <v>3.4695652173913043</v>
      </c>
      <c r="K22" s="2">
        <f t="shared" si="2"/>
        <v>0.52043478260869547</v>
      </c>
      <c r="L22" s="3">
        <f t="shared" si="3"/>
        <v>4.09</v>
      </c>
      <c r="M22" s="4">
        <v>4.09</v>
      </c>
      <c r="N22" s="7" t="s">
        <v>338</v>
      </c>
      <c r="O22" s="1">
        <v>3.47</v>
      </c>
      <c r="P22" s="2">
        <f t="shared" si="4"/>
        <v>3.1230000000000002</v>
      </c>
      <c r="Q22" s="2">
        <f t="shared" si="5"/>
        <v>3.59145</v>
      </c>
      <c r="R22" s="3">
        <f t="shared" si="6"/>
        <v>3.6914500000000001</v>
      </c>
      <c r="S22" s="1" t="s">
        <v>708</v>
      </c>
    </row>
    <row r="23" spans="1:19" x14ac:dyDescent="0.2">
      <c r="A23" s="5">
        <v>1034084</v>
      </c>
      <c r="B23" s="5" t="s">
        <v>82</v>
      </c>
      <c r="C23" s="5">
        <v>3.56</v>
      </c>
      <c r="D23" s="6">
        <v>4.1900000000000004</v>
      </c>
      <c r="E23" s="4">
        <v>0.25</v>
      </c>
      <c r="F23" s="4">
        <v>3.9400000000000004</v>
      </c>
      <c r="G23" s="13">
        <v>3.34</v>
      </c>
      <c r="H23" s="1">
        <v>0.1</v>
      </c>
      <c r="I23" s="2">
        <f t="shared" si="0"/>
        <v>3.8400000000000003</v>
      </c>
      <c r="J23" s="2">
        <f t="shared" si="1"/>
        <v>3.3391304347826094</v>
      </c>
      <c r="K23" s="2">
        <f t="shared" si="2"/>
        <v>0.5008695652173909</v>
      </c>
      <c r="L23" s="3">
        <f t="shared" si="3"/>
        <v>3.9400000000000004</v>
      </c>
      <c r="M23" s="4">
        <v>3.9400000000000004</v>
      </c>
      <c r="N23" s="7" t="s">
        <v>338</v>
      </c>
      <c r="O23" s="1">
        <v>3.34</v>
      </c>
      <c r="P23" s="2">
        <f t="shared" si="4"/>
        <v>3.0059999999999998</v>
      </c>
      <c r="Q23" s="2">
        <f t="shared" si="5"/>
        <v>3.4568999999999996</v>
      </c>
      <c r="R23" s="3">
        <f t="shared" si="6"/>
        <v>3.5568999999999997</v>
      </c>
      <c r="S23" s="1" t="s">
        <v>709</v>
      </c>
    </row>
    <row r="24" spans="1:19" x14ac:dyDescent="0.2">
      <c r="A24" s="5">
        <v>1000708</v>
      </c>
      <c r="B24" s="5" t="s">
        <v>54</v>
      </c>
      <c r="C24" s="5">
        <v>23.29</v>
      </c>
      <c r="D24" s="6">
        <v>27.98</v>
      </c>
      <c r="E24" s="4">
        <v>2</v>
      </c>
      <c r="F24" s="4">
        <v>25.98</v>
      </c>
      <c r="G24" s="13">
        <v>21.55</v>
      </c>
      <c r="H24" s="1">
        <v>1.2</v>
      </c>
      <c r="I24" s="2">
        <f t="shared" si="0"/>
        <v>24.78</v>
      </c>
      <c r="J24" s="2">
        <f t="shared" si="1"/>
        <v>21.547826086956526</v>
      </c>
      <c r="K24" s="2">
        <f t="shared" si="2"/>
        <v>3.232173913043475</v>
      </c>
      <c r="L24" s="3">
        <f t="shared" si="3"/>
        <v>25.98</v>
      </c>
      <c r="M24" s="4">
        <v>25.98</v>
      </c>
      <c r="N24" s="7" t="s">
        <v>338</v>
      </c>
      <c r="O24" s="1">
        <v>21.55</v>
      </c>
      <c r="P24" s="2">
        <f t="shared" si="4"/>
        <v>19.395</v>
      </c>
      <c r="Q24" s="2">
        <f t="shared" si="5"/>
        <v>22.304249999999996</v>
      </c>
      <c r="R24" s="3">
        <f t="shared" si="6"/>
        <v>23.504249999999995</v>
      </c>
      <c r="S24" s="1" t="s">
        <v>710</v>
      </c>
    </row>
    <row r="25" spans="1:19" x14ac:dyDescent="0.2">
      <c r="A25" s="5">
        <v>1035295</v>
      </c>
      <c r="B25" s="5" t="s">
        <v>83</v>
      </c>
      <c r="C25" s="5">
        <v>3.56</v>
      </c>
      <c r="D25" s="6">
        <v>4.1900000000000004</v>
      </c>
      <c r="E25" s="4">
        <v>0.25</v>
      </c>
      <c r="F25" s="4">
        <v>3.9400000000000004</v>
      </c>
      <c r="G25" s="13">
        <v>3.34</v>
      </c>
      <c r="H25" s="1">
        <v>0.1</v>
      </c>
      <c r="I25" s="2">
        <f t="shared" si="0"/>
        <v>3.8400000000000003</v>
      </c>
      <c r="J25" s="2">
        <f t="shared" si="1"/>
        <v>3.3391304347826094</v>
      </c>
      <c r="K25" s="2">
        <f t="shared" si="2"/>
        <v>0.5008695652173909</v>
      </c>
      <c r="L25" s="3">
        <f t="shared" si="3"/>
        <v>3.9400000000000004</v>
      </c>
      <c r="M25" s="4">
        <v>3.9400000000000004</v>
      </c>
      <c r="N25" s="7" t="s">
        <v>338</v>
      </c>
      <c r="O25" s="1">
        <v>3.34</v>
      </c>
      <c r="P25" s="2">
        <f t="shared" si="4"/>
        <v>3.0059999999999998</v>
      </c>
      <c r="Q25" s="2">
        <f t="shared" si="5"/>
        <v>3.4568999999999996</v>
      </c>
      <c r="R25" s="3">
        <f t="shared" si="6"/>
        <v>3.5568999999999997</v>
      </c>
      <c r="S25" s="1" t="s">
        <v>711</v>
      </c>
    </row>
    <row r="26" spans="1:19" x14ac:dyDescent="0.2">
      <c r="A26" s="5">
        <v>1020456</v>
      </c>
      <c r="B26" s="5" t="s">
        <v>55</v>
      </c>
      <c r="C26" s="5">
        <v>28.08</v>
      </c>
      <c r="D26" s="6">
        <v>33.49</v>
      </c>
      <c r="E26" s="4">
        <v>2</v>
      </c>
      <c r="F26" s="4">
        <v>31.490000000000002</v>
      </c>
      <c r="G26" s="13">
        <v>26.34</v>
      </c>
      <c r="H26" s="1">
        <v>1.2</v>
      </c>
      <c r="I26" s="2">
        <f t="shared" si="0"/>
        <v>30.290000000000003</v>
      </c>
      <c r="J26" s="2">
        <f t="shared" si="1"/>
        <v>26.339130434782614</v>
      </c>
      <c r="K26" s="2">
        <f t="shared" si="2"/>
        <v>3.9508695652173884</v>
      </c>
      <c r="L26" s="3">
        <f t="shared" si="3"/>
        <v>31.490000000000002</v>
      </c>
      <c r="M26" s="4">
        <v>31.490000000000002</v>
      </c>
      <c r="N26" s="7" t="s">
        <v>338</v>
      </c>
      <c r="O26" s="1">
        <v>26.34</v>
      </c>
      <c r="P26" s="2">
        <f t="shared" si="4"/>
        <v>23.706</v>
      </c>
      <c r="Q26" s="2">
        <f t="shared" si="5"/>
        <v>27.261899999999997</v>
      </c>
      <c r="R26" s="3">
        <f t="shared" si="6"/>
        <v>28.461899999999996</v>
      </c>
      <c r="S26" s="1" t="s">
        <v>712</v>
      </c>
    </row>
    <row r="27" spans="1:19" x14ac:dyDescent="0.2">
      <c r="A27" s="5">
        <v>1030806</v>
      </c>
      <c r="B27" s="5" t="s">
        <v>57</v>
      </c>
      <c r="C27" s="5">
        <v>28.08</v>
      </c>
      <c r="D27" s="6">
        <v>33.49</v>
      </c>
      <c r="E27" s="4">
        <v>2</v>
      </c>
      <c r="F27" s="4">
        <v>31.490000000000002</v>
      </c>
      <c r="G27" s="13">
        <v>26.34</v>
      </c>
      <c r="H27" s="1">
        <v>1.2</v>
      </c>
      <c r="I27" s="2">
        <f t="shared" si="0"/>
        <v>30.290000000000003</v>
      </c>
      <c r="J27" s="2">
        <f t="shared" si="1"/>
        <v>26.339130434782614</v>
      </c>
      <c r="K27" s="2">
        <f t="shared" si="2"/>
        <v>3.9508695652173884</v>
      </c>
      <c r="L27" s="3">
        <f t="shared" si="3"/>
        <v>31.490000000000002</v>
      </c>
      <c r="M27" s="4">
        <v>31.490000000000002</v>
      </c>
      <c r="N27" s="7" t="s">
        <v>338</v>
      </c>
      <c r="O27" s="1">
        <v>26.34</v>
      </c>
      <c r="P27" s="2">
        <f t="shared" si="4"/>
        <v>23.706</v>
      </c>
      <c r="Q27" s="2">
        <f t="shared" si="5"/>
        <v>27.261899999999997</v>
      </c>
      <c r="R27" s="3">
        <f t="shared" si="6"/>
        <v>28.461899999999996</v>
      </c>
      <c r="S27" s="1" t="s">
        <v>713</v>
      </c>
    </row>
    <row r="28" spans="1:19" x14ac:dyDescent="0.2">
      <c r="A28" s="5">
        <v>1015691</v>
      </c>
      <c r="B28" s="5" t="s">
        <v>56</v>
      </c>
      <c r="C28" s="5">
        <v>28.08</v>
      </c>
      <c r="D28" s="6">
        <v>33.49</v>
      </c>
      <c r="E28" s="4">
        <v>2</v>
      </c>
      <c r="F28" s="4">
        <v>31.490000000000002</v>
      </c>
      <c r="G28" s="13">
        <v>26.34</v>
      </c>
      <c r="H28" s="1">
        <v>1.2</v>
      </c>
      <c r="I28" s="2">
        <f t="shared" si="0"/>
        <v>30.290000000000003</v>
      </c>
      <c r="J28" s="2">
        <f t="shared" si="1"/>
        <v>26.339130434782614</v>
      </c>
      <c r="K28" s="2">
        <f t="shared" si="2"/>
        <v>3.9508695652173884</v>
      </c>
      <c r="L28" s="3">
        <f t="shared" si="3"/>
        <v>31.490000000000002</v>
      </c>
      <c r="M28" s="4">
        <v>31.490000000000002</v>
      </c>
      <c r="N28" s="7" t="s">
        <v>338</v>
      </c>
      <c r="O28" s="1">
        <v>26.34</v>
      </c>
      <c r="P28" s="2">
        <f t="shared" si="4"/>
        <v>23.706</v>
      </c>
      <c r="Q28" s="2">
        <f t="shared" si="5"/>
        <v>27.261899999999997</v>
      </c>
      <c r="R28" s="3">
        <f t="shared" si="6"/>
        <v>28.461899999999996</v>
      </c>
      <c r="S28" s="1" t="s">
        <v>714</v>
      </c>
    </row>
    <row r="29" spans="1:19" x14ac:dyDescent="0.2">
      <c r="A29" s="5">
        <v>1016469</v>
      </c>
      <c r="B29" s="5" t="s">
        <v>59</v>
      </c>
      <c r="C29" s="5">
        <v>4.04</v>
      </c>
      <c r="D29" s="6">
        <v>4.75</v>
      </c>
      <c r="E29" s="4">
        <v>0.25</v>
      </c>
      <c r="F29" s="4">
        <v>4.5</v>
      </c>
      <c r="G29" s="13">
        <v>3.83</v>
      </c>
      <c r="H29" s="1">
        <v>0.1</v>
      </c>
      <c r="I29" s="2">
        <f t="shared" si="0"/>
        <v>4.4000000000000004</v>
      </c>
      <c r="J29" s="2">
        <f t="shared" si="1"/>
        <v>3.8260869565217397</v>
      </c>
      <c r="K29" s="2">
        <f t="shared" si="2"/>
        <v>0.57391304347826066</v>
      </c>
      <c r="L29" s="3">
        <f t="shared" si="3"/>
        <v>4.5</v>
      </c>
      <c r="M29" s="4">
        <v>4.5</v>
      </c>
      <c r="N29" s="7" t="s">
        <v>338</v>
      </c>
      <c r="O29" s="1">
        <v>3.83</v>
      </c>
      <c r="P29" s="2">
        <f t="shared" si="4"/>
        <v>3.4470000000000001</v>
      </c>
      <c r="Q29" s="2">
        <f t="shared" si="5"/>
        <v>3.9640499999999999</v>
      </c>
      <c r="R29" s="3">
        <f t="shared" si="6"/>
        <v>4.0640499999999999</v>
      </c>
      <c r="S29" s="1" t="s">
        <v>715</v>
      </c>
    </row>
    <row r="30" spans="1:19" x14ac:dyDescent="0.2">
      <c r="A30" s="5">
        <v>1035609</v>
      </c>
      <c r="B30" s="5" t="s">
        <v>84</v>
      </c>
      <c r="C30" s="5">
        <v>11.12</v>
      </c>
      <c r="D30" s="6">
        <v>12.99</v>
      </c>
      <c r="E30" s="4">
        <v>1</v>
      </c>
      <c r="F30" s="4">
        <v>11.99</v>
      </c>
      <c r="G30" s="13">
        <v>10.25</v>
      </c>
      <c r="H30" s="1">
        <v>0.2</v>
      </c>
      <c r="I30" s="2">
        <f t="shared" si="0"/>
        <v>11.790000000000001</v>
      </c>
      <c r="J30" s="2">
        <f t="shared" si="1"/>
        <v>10.25217391304348</v>
      </c>
      <c r="K30" s="2">
        <f t="shared" si="2"/>
        <v>1.537826086956521</v>
      </c>
      <c r="L30" s="3">
        <f t="shared" si="3"/>
        <v>11.99</v>
      </c>
      <c r="M30" s="4">
        <v>11.99</v>
      </c>
      <c r="N30" s="7" t="s">
        <v>338</v>
      </c>
      <c r="O30" s="1">
        <v>10.25</v>
      </c>
      <c r="P30" s="2">
        <f t="shared" si="4"/>
        <v>9.2249999999999996</v>
      </c>
      <c r="Q30" s="2">
        <f t="shared" si="5"/>
        <v>10.608749999999999</v>
      </c>
      <c r="R30" s="3">
        <f t="shared" si="6"/>
        <v>10.808749999999998</v>
      </c>
      <c r="S30" s="1" t="s">
        <v>716</v>
      </c>
    </row>
    <row r="31" spans="1:19" x14ac:dyDescent="0.2">
      <c r="A31" s="5">
        <v>1005548</v>
      </c>
      <c r="B31" s="5" t="s">
        <v>85</v>
      </c>
      <c r="C31" s="5">
        <v>3.39</v>
      </c>
      <c r="D31" s="6">
        <v>4</v>
      </c>
      <c r="E31" s="4">
        <v>0.25</v>
      </c>
      <c r="F31" s="4">
        <v>3.75</v>
      </c>
      <c r="G31" s="13">
        <v>3.17</v>
      </c>
      <c r="H31" s="1">
        <v>0.1</v>
      </c>
      <c r="I31" s="2">
        <f t="shared" si="0"/>
        <v>3.65</v>
      </c>
      <c r="J31" s="2">
        <f t="shared" si="1"/>
        <v>3.1739130434782612</v>
      </c>
      <c r="K31" s="2">
        <f t="shared" si="2"/>
        <v>0.47608695652173871</v>
      </c>
      <c r="L31" s="3">
        <f t="shared" si="3"/>
        <v>3.75</v>
      </c>
      <c r="M31" s="4">
        <v>3.75</v>
      </c>
      <c r="N31" s="7" t="s">
        <v>338</v>
      </c>
      <c r="O31" s="1">
        <v>3.17</v>
      </c>
      <c r="P31" s="2">
        <f t="shared" si="4"/>
        <v>2.8530000000000002</v>
      </c>
      <c r="Q31" s="2">
        <f t="shared" si="5"/>
        <v>3.2809499999999998</v>
      </c>
      <c r="R31" s="3">
        <f t="shared" si="6"/>
        <v>3.3809499999999999</v>
      </c>
      <c r="S31" s="1" t="s">
        <v>717</v>
      </c>
    </row>
    <row r="32" spans="1:19" x14ac:dyDescent="0.2">
      <c r="A32" s="5">
        <v>1009653</v>
      </c>
      <c r="B32" s="5" t="s">
        <v>58</v>
      </c>
      <c r="C32" s="5">
        <v>16.829999999999998</v>
      </c>
      <c r="D32" s="6">
        <v>19.95</v>
      </c>
      <c r="E32" s="4">
        <v>1</v>
      </c>
      <c r="F32" s="4">
        <v>18.95</v>
      </c>
      <c r="G32" s="13">
        <v>15.96</v>
      </c>
      <c r="H32" s="1">
        <v>0.6</v>
      </c>
      <c r="I32" s="2">
        <f t="shared" si="0"/>
        <v>18.349999999999998</v>
      </c>
      <c r="J32" s="2">
        <f t="shared" si="1"/>
        <v>15.956521739130434</v>
      </c>
      <c r="K32" s="2">
        <f t="shared" si="2"/>
        <v>2.3934782608695642</v>
      </c>
      <c r="L32" s="3">
        <f t="shared" si="3"/>
        <v>18.95</v>
      </c>
      <c r="M32" s="4">
        <v>18.95</v>
      </c>
      <c r="N32" s="7" t="s">
        <v>338</v>
      </c>
      <c r="O32" s="1">
        <v>15.96</v>
      </c>
      <c r="P32" s="2">
        <f t="shared" si="4"/>
        <v>14.364000000000001</v>
      </c>
      <c r="Q32" s="2">
        <f t="shared" si="5"/>
        <v>16.518599999999999</v>
      </c>
      <c r="R32" s="3">
        <f t="shared" si="6"/>
        <v>17.118600000000001</v>
      </c>
      <c r="S32" s="1" t="s">
        <v>718</v>
      </c>
    </row>
    <row r="33" spans="1:19" x14ac:dyDescent="0.2">
      <c r="A33" s="5">
        <v>1035683</v>
      </c>
      <c r="B33" s="5" t="s">
        <v>53</v>
      </c>
      <c r="C33" s="5">
        <v>15.56</v>
      </c>
      <c r="D33" s="6">
        <v>18.489999999999998</v>
      </c>
      <c r="E33" s="4">
        <v>1.5</v>
      </c>
      <c r="F33" s="4">
        <v>16.989999999999998</v>
      </c>
      <c r="G33" s="13">
        <v>14.25</v>
      </c>
      <c r="H33" s="1">
        <v>0.6</v>
      </c>
      <c r="I33" s="2">
        <f t="shared" si="0"/>
        <v>16.389999999999997</v>
      </c>
      <c r="J33" s="2">
        <f t="shared" si="1"/>
        <v>14.252173913043476</v>
      </c>
      <c r="K33" s="2">
        <f t="shared" si="2"/>
        <v>2.1378260869565207</v>
      </c>
      <c r="L33" s="3">
        <f t="shared" si="3"/>
        <v>16.989999999999998</v>
      </c>
      <c r="M33" s="4">
        <v>16.989999999999998</v>
      </c>
      <c r="N33" s="7" t="s">
        <v>338</v>
      </c>
      <c r="O33" s="1">
        <v>14.25</v>
      </c>
      <c r="P33" s="2">
        <f t="shared" si="4"/>
        <v>12.825000000000001</v>
      </c>
      <c r="Q33" s="2">
        <f t="shared" si="5"/>
        <v>14.748749999999999</v>
      </c>
      <c r="R33" s="3">
        <f t="shared" si="6"/>
        <v>15.348749999999999</v>
      </c>
      <c r="S33" s="1" t="s">
        <v>719</v>
      </c>
    </row>
    <row r="34" spans="1:19" x14ac:dyDescent="0.2">
      <c r="A34" s="5">
        <v>1017021</v>
      </c>
      <c r="B34" s="5" t="s">
        <v>86</v>
      </c>
      <c r="C34" s="5">
        <v>15.38</v>
      </c>
      <c r="D34" s="6">
        <v>18.29</v>
      </c>
      <c r="E34" s="4">
        <v>1.5</v>
      </c>
      <c r="F34" s="4">
        <v>16.79</v>
      </c>
      <c r="G34" s="13">
        <v>14.08</v>
      </c>
      <c r="H34" s="1">
        <v>0.6</v>
      </c>
      <c r="I34" s="2">
        <f t="shared" si="0"/>
        <v>16.189999999999998</v>
      </c>
      <c r="J34" s="2">
        <f t="shared" si="1"/>
        <v>14.078260869565216</v>
      </c>
      <c r="K34" s="2">
        <f t="shared" si="2"/>
        <v>2.1117391304347812</v>
      </c>
      <c r="L34" s="3">
        <f t="shared" si="3"/>
        <v>16.79</v>
      </c>
      <c r="M34" s="4">
        <v>16.79</v>
      </c>
      <c r="N34" s="7" t="s">
        <v>338</v>
      </c>
      <c r="O34" s="1">
        <v>14.08</v>
      </c>
      <c r="P34" s="2">
        <f t="shared" si="4"/>
        <v>12.672000000000001</v>
      </c>
      <c r="Q34" s="2">
        <f t="shared" si="5"/>
        <v>14.572799999999999</v>
      </c>
      <c r="R34" s="3">
        <f t="shared" si="6"/>
        <v>15.172799999999999</v>
      </c>
      <c r="S34" s="1" t="s">
        <v>720</v>
      </c>
    </row>
    <row r="35" spans="1:19" x14ac:dyDescent="0.2">
      <c r="A35" s="5">
        <v>1033234</v>
      </c>
      <c r="B35" s="5" t="s">
        <v>87</v>
      </c>
      <c r="C35" s="5">
        <v>27.64</v>
      </c>
      <c r="D35" s="6">
        <v>32.99</v>
      </c>
      <c r="E35" s="4">
        <v>3</v>
      </c>
      <c r="F35" s="4">
        <v>29.990000000000002</v>
      </c>
      <c r="G35" s="13">
        <v>25.03</v>
      </c>
      <c r="H35" s="1">
        <v>1.2</v>
      </c>
      <c r="I35" s="2">
        <f t="shared" si="0"/>
        <v>28.790000000000003</v>
      </c>
      <c r="J35" s="2">
        <f t="shared" si="1"/>
        <v>25.034782608695657</v>
      </c>
      <c r="K35" s="2">
        <f t="shared" si="2"/>
        <v>3.7552173913043454</v>
      </c>
      <c r="L35" s="3">
        <f t="shared" si="3"/>
        <v>29.990000000000002</v>
      </c>
      <c r="M35" s="4">
        <v>29.990000000000002</v>
      </c>
      <c r="N35" s="7" t="s">
        <v>338</v>
      </c>
      <c r="O35" s="1">
        <v>25.03</v>
      </c>
      <c r="P35" s="2">
        <f t="shared" si="4"/>
        <v>22.527000000000001</v>
      </c>
      <c r="Q35" s="2">
        <f t="shared" si="5"/>
        <v>25.90605</v>
      </c>
      <c r="R35" s="3">
        <f t="shared" si="6"/>
        <v>27.10605</v>
      </c>
      <c r="S35" s="1" t="s">
        <v>721</v>
      </c>
    </row>
    <row r="36" spans="1:19" x14ac:dyDescent="0.2">
      <c r="A36" s="5">
        <v>1011340</v>
      </c>
      <c r="B36" s="5" t="s">
        <v>88</v>
      </c>
      <c r="C36" s="5">
        <v>15.12</v>
      </c>
      <c r="D36" s="6">
        <v>17.989999999999998</v>
      </c>
      <c r="E36" s="4">
        <v>1.5</v>
      </c>
      <c r="F36" s="4">
        <v>16.489999999999998</v>
      </c>
      <c r="G36" s="13">
        <v>13.82</v>
      </c>
      <c r="H36" s="1">
        <v>0.6</v>
      </c>
      <c r="I36" s="2">
        <f t="shared" si="0"/>
        <v>15.889999999999999</v>
      </c>
      <c r="J36" s="2">
        <f t="shared" si="1"/>
        <v>13.817391304347826</v>
      </c>
      <c r="K36" s="2">
        <f t="shared" si="2"/>
        <v>2.072608695652173</v>
      </c>
      <c r="L36" s="3">
        <f t="shared" si="3"/>
        <v>16.489999999999998</v>
      </c>
      <c r="M36" s="4">
        <v>16.489999999999998</v>
      </c>
      <c r="N36" s="7" t="s">
        <v>338</v>
      </c>
      <c r="O36" s="1">
        <v>13.82</v>
      </c>
      <c r="P36" s="2">
        <f t="shared" si="4"/>
        <v>12.438000000000001</v>
      </c>
      <c r="Q36" s="2">
        <f t="shared" si="5"/>
        <v>14.303699999999999</v>
      </c>
      <c r="R36" s="3">
        <f t="shared" si="6"/>
        <v>14.903699999999999</v>
      </c>
      <c r="S36" s="1" t="s">
        <v>722</v>
      </c>
    </row>
    <row r="37" spans="1:19" x14ac:dyDescent="0.2">
      <c r="A37" s="5">
        <v>1035599</v>
      </c>
      <c r="B37" s="5" t="s">
        <v>89</v>
      </c>
      <c r="C37" s="5">
        <v>3.38</v>
      </c>
      <c r="D37" s="6">
        <v>3.99</v>
      </c>
      <c r="E37" s="4">
        <v>0.3</v>
      </c>
      <c r="F37" s="4">
        <v>3.6900000000000004</v>
      </c>
      <c r="G37" s="13">
        <v>3.12</v>
      </c>
      <c r="H37" s="1">
        <v>0.1</v>
      </c>
      <c r="I37" s="2">
        <f t="shared" si="0"/>
        <v>3.5900000000000003</v>
      </c>
      <c r="J37" s="2">
        <f t="shared" si="1"/>
        <v>3.1217391304347832</v>
      </c>
      <c r="K37" s="2">
        <f t="shared" si="2"/>
        <v>0.46826086956521706</v>
      </c>
      <c r="L37" s="3">
        <f t="shared" si="3"/>
        <v>3.6900000000000004</v>
      </c>
      <c r="M37" s="4">
        <v>3.6900000000000004</v>
      </c>
      <c r="N37" s="7" t="s">
        <v>338</v>
      </c>
      <c r="O37" s="1">
        <v>3.12</v>
      </c>
      <c r="P37" s="2">
        <f t="shared" si="4"/>
        <v>2.8080000000000003</v>
      </c>
      <c r="Q37" s="2">
        <f t="shared" si="5"/>
        <v>3.2292000000000001</v>
      </c>
      <c r="R37" s="3">
        <f t="shared" si="6"/>
        <v>3.3292000000000002</v>
      </c>
      <c r="S37" s="1" t="s">
        <v>723</v>
      </c>
    </row>
    <row r="38" spans="1:19" x14ac:dyDescent="0.2">
      <c r="A38" s="5">
        <v>1033314</v>
      </c>
      <c r="B38" s="5" t="s">
        <v>90</v>
      </c>
      <c r="C38" s="5">
        <v>3.47</v>
      </c>
      <c r="D38" s="6">
        <v>4.09</v>
      </c>
      <c r="E38" s="4">
        <v>0.5</v>
      </c>
      <c r="F38" s="4">
        <v>3.59</v>
      </c>
      <c r="G38" s="13">
        <v>3.03</v>
      </c>
      <c r="H38" s="1">
        <v>0.1</v>
      </c>
      <c r="I38" s="2">
        <f t="shared" si="0"/>
        <v>3.4899999999999998</v>
      </c>
      <c r="J38" s="2">
        <f t="shared" si="1"/>
        <v>3.0347826086956524</v>
      </c>
      <c r="K38" s="2">
        <f t="shared" si="2"/>
        <v>0.45521739130434735</v>
      </c>
      <c r="L38" s="3">
        <f t="shared" si="3"/>
        <v>3.59</v>
      </c>
      <c r="M38" s="4">
        <v>3.59</v>
      </c>
      <c r="N38" s="7" t="s">
        <v>338</v>
      </c>
      <c r="O38" s="1">
        <v>3.03</v>
      </c>
      <c r="P38" s="2">
        <f t="shared" si="4"/>
        <v>2.7269999999999999</v>
      </c>
      <c r="Q38" s="2">
        <f t="shared" si="5"/>
        <v>3.1360499999999996</v>
      </c>
      <c r="R38" s="3">
        <f t="shared" si="6"/>
        <v>3.2360499999999996</v>
      </c>
      <c r="S38" s="1" t="s">
        <v>724</v>
      </c>
    </row>
    <row r="39" spans="1:19" x14ac:dyDescent="0.2">
      <c r="A39" s="5">
        <v>1027785</v>
      </c>
      <c r="B39" s="5" t="s">
        <v>91</v>
      </c>
      <c r="C39" s="5">
        <v>20.69</v>
      </c>
      <c r="D39" s="6">
        <v>24.99</v>
      </c>
      <c r="E39" s="4">
        <v>2</v>
      </c>
      <c r="F39" s="4">
        <v>22.99</v>
      </c>
      <c r="G39" s="13">
        <v>18.95</v>
      </c>
      <c r="H39" s="1">
        <v>1.2</v>
      </c>
      <c r="I39" s="2">
        <f t="shared" si="0"/>
        <v>21.79</v>
      </c>
      <c r="J39" s="2">
        <f t="shared" si="1"/>
        <v>18.947826086956521</v>
      </c>
      <c r="K39" s="2">
        <f t="shared" si="2"/>
        <v>2.842173913043478</v>
      </c>
      <c r="L39" s="3">
        <f t="shared" si="3"/>
        <v>22.99</v>
      </c>
      <c r="M39" s="4">
        <v>22.99</v>
      </c>
      <c r="N39" s="7" t="s">
        <v>338</v>
      </c>
      <c r="O39" s="1">
        <v>18.95</v>
      </c>
      <c r="P39" s="2">
        <f t="shared" si="4"/>
        <v>17.055</v>
      </c>
      <c r="Q39" s="2">
        <f t="shared" si="5"/>
        <v>19.613249999999997</v>
      </c>
      <c r="R39" s="3">
        <f t="shared" si="6"/>
        <v>20.813249999999996</v>
      </c>
      <c r="S39" s="1" t="s">
        <v>725</v>
      </c>
    </row>
    <row r="40" spans="1:19" x14ac:dyDescent="0.2">
      <c r="A40" s="5">
        <v>1019115</v>
      </c>
      <c r="B40" s="5" t="s">
        <v>92</v>
      </c>
      <c r="C40" s="5">
        <v>25.03</v>
      </c>
      <c r="D40" s="6">
        <v>29.98</v>
      </c>
      <c r="E40" s="4">
        <v>2</v>
      </c>
      <c r="F40" s="4">
        <v>27.98</v>
      </c>
      <c r="G40" s="13">
        <v>23.29</v>
      </c>
      <c r="H40" s="1">
        <v>1.2</v>
      </c>
      <c r="I40" s="2">
        <f t="shared" si="0"/>
        <v>26.78</v>
      </c>
      <c r="J40" s="2">
        <f t="shared" si="1"/>
        <v>23.286956521739132</v>
      </c>
      <c r="K40" s="2">
        <f t="shared" si="2"/>
        <v>3.4930434782608693</v>
      </c>
      <c r="L40" s="3">
        <f t="shared" si="3"/>
        <v>27.98</v>
      </c>
      <c r="M40" s="4">
        <v>27.98</v>
      </c>
      <c r="N40" s="7" t="s">
        <v>338</v>
      </c>
      <c r="O40" s="1">
        <v>23.29</v>
      </c>
      <c r="P40" s="2">
        <f t="shared" si="4"/>
        <v>20.960999999999999</v>
      </c>
      <c r="Q40" s="2">
        <f t="shared" si="5"/>
        <v>24.105149999999995</v>
      </c>
      <c r="R40" s="3">
        <f t="shared" si="6"/>
        <v>25.305149999999994</v>
      </c>
      <c r="S40" s="1" t="s">
        <v>726</v>
      </c>
    </row>
    <row r="41" spans="1:19" x14ac:dyDescent="0.2">
      <c r="A41" s="5">
        <v>1031728</v>
      </c>
      <c r="B41" s="5" t="s">
        <v>93</v>
      </c>
      <c r="C41" s="5">
        <v>26.77</v>
      </c>
      <c r="D41" s="6">
        <v>31.99</v>
      </c>
      <c r="E41" s="4">
        <v>2</v>
      </c>
      <c r="F41" s="4">
        <v>29.99</v>
      </c>
      <c r="G41" s="13">
        <v>25.03</v>
      </c>
      <c r="H41" s="1">
        <v>1.2</v>
      </c>
      <c r="I41" s="2">
        <f t="shared" si="0"/>
        <v>28.79</v>
      </c>
      <c r="J41" s="2">
        <f t="shared" si="1"/>
        <v>25.034782608695654</v>
      </c>
      <c r="K41" s="2">
        <f t="shared" si="2"/>
        <v>3.7552173913043454</v>
      </c>
      <c r="L41" s="3">
        <f t="shared" si="3"/>
        <v>29.99</v>
      </c>
      <c r="M41" s="4">
        <v>29.99</v>
      </c>
      <c r="N41" s="7" t="s">
        <v>338</v>
      </c>
      <c r="O41" s="1">
        <v>25.03</v>
      </c>
      <c r="P41" s="2">
        <f t="shared" si="4"/>
        <v>22.527000000000001</v>
      </c>
      <c r="Q41" s="2">
        <f t="shared" si="5"/>
        <v>25.90605</v>
      </c>
      <c r="R41" s="3">
        <f t="shared" si="6"/>
        <v>27.10605</v>
      </c>
      <c r="S41" s="1" t="s">
        <v>727</v>
      </c>
    </row>
    <row r="42" spans="1:19" x14ac:dyDescent="0.2">
      <c r="A42" s="5">
        <v>1001722</v>
      </c>
      <c r="B42" s="5" t="s">
        <v>94</v>
      </c>
      <c r="C42" s="5">
        <v>12.51</v>
      </c>
      <c r="D42" s="6">
        <v>14.99</v>
      </c>
      <c r="E42" s="4">
        <v>2</v>
      </c>
      <c r="F42" s="4">
        <v>12.99</v>
      </c>
      <c r="G42" s="13">
        <v>10.77</v>
      </c>
      <c r="H42" s="1">
        <v>0.6</v>
      </c>
      <c r="I42" s="2">
        <f t="shared" si="0"/>
        <v>12.39</v>
      </c>
      <c r="J42" s="2">
        <f t="shared" si="1"/>
        <v>10.773913043478263</v>
      </c>
      <c r="K42" s="2">
        <f t="shared" si="2"/>
        <v>1.6160869565217375</v>
      </c>
      <c r="L42" s="3">
        <f t="shared" si="3"/>
        <v>12.99</v>
      </c>
      <c r="M42" s="4">
        <v>12.99</v>
      </c>
      <c r="N42" s="7" t="s">
        <v>338</v>
      </c>
      <c r="O42" s="1">
        <v>10.77</v>
      </c>
      <c r="P42" s="2">
        <f t="shared" si="4"/>
        <v>9.6929999999999996</v>
      </c>
      <c r="Q42" s="2">
        <f t="shared" si="5"/>
        <v>11.146949999999999</v>
      </c>
      <c r="R42" s="3">
        <f t="shared" si="6"/>
        <v>11.746949999999998</v>
      </c>
      <c r="S42" s="1" t="s">
        <v>728</v>
      </c>
    </row>
    <row r="43" spans="1:19" x14ac:dyDescent="0.2">
      <c r="A43" s="5">
        <v>1033222</v>
      </c>
      <c r="B43" s="5" t="s">
        <v>95</v>
      </c>
      <c r="C43" s="5">
        <v>10.25</v>
      </c>
      <c r="D43" s="6">
        <v>11.99</v>
      </c>
      <c r="E43" s="4">
        <v>1</v>
      </c>
      <c r="F43" s="4">
        <v>10.99</v>
      </c>
      <c r="G43" s="13">
        <v>9.3800000000000008</v>
      </c>
      <c r="H43" s="1">
        <v>0.2</v>
      </c>
      <c r="I43" s="2">
        <f t="shared" si="0"/>
        <v>10.790000000000001</v>
      </c>
      <c r="J43" s="2">
        <f t="shared" si="1"/>
        <v>9.3826086956521753</v>
      </c>
      <c r="K43" s="2">
        <f t="shared" si="2"/>
        <v>1.4073913043478257</v>
      </c>
      <c r="L43" s="3">
        <f t="shared" si="3"/>
        <v>10.99</v>
      </c>
      <c r="M43" s="4">
        <v>10.99</v>
      </c>
      <c r="N43" s="7" t="s">
        <v>338</v>
      </c>
      <c r="O43" s="1">
        <v>9.3800000000000008</v>
      </c>
      <c r="P43" s="2">
        <f t="shared" si="4"/>
        <v>8.4420000000000002</v>
      </c>
      <c r="Q43" s="2">
        <f t="shared" si="5"/>
        <v>9.7082999999999995</v>
      </c>
      <c r="R43" s="3">
        <f t="shared" si="6"/>
        <v>9.9082999999999988</v>
      </c>
      <c r="S43" s="1" t="s">
        <v>729</v>
      </c>
    </row>
    <row r="44" spans="1:19" x14ac:dyDescent="0.2">
      <c r="A44" s="5">
        <v>1021524</v>
      </c>
      <c r="B44" s="5" t="s">
        <v>96</v>
      </c>
      <c r="C44" s="5">
        <v>34.6</v>
      </c>
      <c r="D44" s="6">
        <v>39.99</v>
      </c>
      <c r="E44" s="4">
        <v>3</v>
      </c>
      <c r="F44" s="4">
        <v>36.99</v>
      </c>
      <c r="G44" s="13">
        <v>31.99</v>
      </c>
      <c r="H44" s="1">
        <v>0.2</v>
      </c>
      <c r="I44" s="2">
        <f t="shared" si="0"/>
        <v>36.79</v>
      </c>
      <c r="J44" s="2">
        <f t="shared" si="1"/>
        <v>31.991304347826087</v>
      </c>
      <c r="K44" s="2">
        <f t="shared" si="2"/>
        <v>4.7986956521739117</v>
      </c>
      <c r="L44" s="3">
        <f t="shared" si="3"/>
        <v>36.99</v>
      </c>
      <c r="M44" s="4">
        <v>36.99</v>
      </c>
      <c r="N44" s="7" t="s">
        <v>7</v>
      </c>
      <c r="O44" s="1">
        <v>31.99</v>
      </c>
      <c r="P44" s="2">
        <f t="shared" si="4"/>
        <v>28.791</v>
      </c>
      <c r="Q44" s="2">
        <f t="shared" si="5"/>
        <v>33.109649999999995</v>
      </c>
      <c r="R44" s="3">
        <f t="shared" si="6"/>
        <v>33.309649999999998</v>
      </c>
      <c r="S44" s="1" t="s">
        <v>730</v>
      </c>
    </row>
    <row r="45" spans="1:19" x14ac:dyDescent="0.2">
      <c r="A45" s="5">
        <v>1016761</v>
      </c>
      <c r="B45" s="5" t="s">
        <v>97</v>
      </c>
      <c r="C45" s="5">
        <v>33.729999999999997</v>
      </c>
      <c r="D45" s="6">
        <v>38.99</v>
      </c>
      <c r="E45" s="4">
        <v>2</v>
      </c>
      <c r="F45" s="4">
        <v>36.99</v>
      </c>
      <c r="G45" s="13">
        <v>31.99</v>
      </c>
      <c r="H45" s="1">
        <v>0.2</v>
      </c>
      <c r="I45" s="2">
        <f t="shared" si="0"/>
        <v>36.79</v>
      </c>
      <c r="J45" s="2">
        <f t="shared" si="1"/>
        <v>31.991304347826087</v>
      </c>
      <c r="K45" s="2">
        <f t="shared" si="2"/>
        <v>4.7986956521739117</v>
      </c>
      <c r="L45" s="3">
        <f t="shared" si="3"/>
        <v>36.99</v>
      </c>
      <c r="M45" s="4">
        <v>36.99</v>
      </c>
      <c r="N45" s="7" t="s">
        <v>7</v>
      </c>
      <c r="O45" s="1">
        <v>31.99</v>
      </c>
      <c r="P45" s="2">
        <f t="shared" si="4"/>
        <v>28.791</v>
      </c>
      <c r="Q45" s="2">
        <f t="shared" si="5"/>
        <v>33.109649999999995</v>
      </c>
      <c r="R45" s="3">
        <f t="shared" si="6"/>
        <v>33.309649999999998</v>
      </c>
      <c r="S45" s="1" t="s">
        <v>731</v>
      </c>
    </row>
    <row r="46" spans="1:19" x14ac:dyDescent="0.2">
      <c r="A46" s="5">
        <v>1000985</v>
      </c>
      <c r="B46" s="5" t="s">
        <v>98</v>
      </c>
      <c r="C46" s="5">
        <v>34.6</v>
      </c>
      <c r="D46" s="6">
        <v>39.99</v>
      </c>
      <c r="E46" s="4">
        <v>3</v>
      </c>
      <c r="F46" s="4">
        <v>36.99</v>
      </c>
      <c r="G46" s="13">
        <v>31.99</v>
      </c>
      <c r="H46" s="1">
        <v>0.2</v>
      </c>
      <c r="I46" s="2">
        <f t="shared" si="0"/>
        <v>36.79</v>
      </c>
      <c r="J46" s="2">
        <f t="shared" si="1"/>
        <v>31.991304347826087</v>
      </c>
      <c r="K46" s="2">
        <f t="shared" si="2"/>
        <v>4.7986956521739117</v>
      </c>
      <c r="L46" s="3">
        <f t="shared" si="3"/>
        <v>36.99</v>
      </c>
      <c r="M46" s="4">
        <v>36.99</v>
      </c>
      <c r="N46" s="7" t="s">
        <v>7</v>
      </c>
      <c r="O46" s="1">
        <v>31.99</v>
      </c>
      <c r="P46" s="2">
        <f t="shared" si="4"/>
        <v>28.791</v>
      </c>
      <c r="Q46" s="2">
        <f t="shared" si="5"/>
        <v>33.109649999999995</v>
      </c>
      <c r="R46" s="3">
        <f t="shared" si="6"/>
        <v>33.309649999999998</v>
      </c>
      <c r="S46" s="1" t="s">
        <v>732</v>
      </c>
    </row>
    <row r="47" spans="1:19" x14ac:dyDescent="0.2">
      <c r="A47" s="5">
        <v>1016334</v>
      </c>
      <c r="B47" s="5" t="s">
        <v>38</v>
      </c>
      <c r="C47" s="5">
        <v>15.56</v>
      </c>
      <c r="D47" s="6">
        <v>17.989999999999998</v>
      </c>
      <c r="E47" s="4">
        <v>1</v>
      </c>
      <c r="F47" s="4">
        <v>16.989999999999998</v>
      </c>
      <c r="G47" s="13">
        <v>14.69</v>
      </c>
      <c r="H47" s="1">
        <v>0.1</v>
      </c>
      <c r="I47" s="2">
        <f t="shared" si="0"/>
        <v>16.889999999999997</v>
      </c>
      <c r="J47" s="2">
        <f t="shared" si="1"/>
        <v>14.686956521739129</v>
      </c>
      <c r="K47" s="2">
        <f t="shared" si="2"/>
        <v>2.2030434782608683</v>
      </c>
      <c r="L47" s="3">
        <f t="shared" si="3"/>
        <v>16.989999999999998</v>
      </c>
      <c r="M47" s="4">
        <v>16.989999999999998</v>
      </c>
      <c r="N47" s="7" t="s">
        <v>7</v>
      </c>
      <c r="O47" s="1">
        <v>14.69</v>
      </c>
      <c r="P47" s="2">
        <f t="shared" si="4"/>
        <v>13.221</v>
      </c>
      <c r="Q47" s="2">
        <f t="shared" si="5"/>
        <v>15.204149999999998</v>
      </c>
      <c r="R47" s="3">
        <f t="shared" si="6"/>
        <v>15.304149999999998</v>
      </c>
      <c r="S47" s="1" t="s">
        <v>733</v>
      </c>
    </row>
    <row r="48" spans="1:19" x14ac:dyDescent="0.2">
      <c r="A48" s="5">
        <v>1012415</v>
      </c>
      <c r="B48" s="5" t="s">
        <v>32</v>
      </c>
      <c r="C48" s="5">
        <v>27.64</v>
      </c>
      <c r="D48" s="6">
        <v>31.99</v>
      </c>
      <c r="E48" s="4">
        <v>3</v>
      </c>
      <c r="F48" s="4">
        <v>28.99</v>
      </c>
      <c r="G48" s="13">
        <v>25.03</v>
      </c>
      <c r="H48" s="1">
        <v>0.2</v>
      </c>
      <c r="I48" s="2">
        <f t="shared" si="0"/>
        <v>28.79</v>
      </c>
      <c r="J48" s="2">
        <f t="shared" si="1"/>
        <v>25.034782608695654</v>
      </c>
      <c r="K48" s="2">
        <f t="shared" si="2"/>
        <v>3.7552173913043454</v>
      </c>
      <c r="L48" s="3">
        <f t="shared" si="3"/>
        <v>28.99</v>
      </c>
      <c r="M48" s="4">
        <v>28.99</v>
      </c>
      <c r="N48" s="7" t="s">
        <v>7</v>
      </c>
      <c r="O48" s="1">
        <v>25.03</v>
      </c>
      <c r="P48" s="2">
        <f t="shared" si="4"/>
        <v>22.527000000000001</v>
      </c>
      <c r="Q48" s="2">
        <f t="shared" si="5"/>
        <v>25.90605</v>
      </c>
      <c r="R48" s="3">
        <f t="shared" si="6"/>
        <v>26.10605</v>
      </c>
      <c r="S48" s="1" t="s">
        <v>734</v>
      </c>
    </row>
    <row r="49" spans="1:19" x14ac:dyDescent="0.2">
      <c r="A49" s="5">
        <v>1033157</v>
      </c>
      <c r="B49" s="5" t="s">
        <v>99</v>
      </c>
      <c r="C49" s="5">
        <v>43.26</v>
      </c>
      <c r="D49" s="6">
        <v>49.95</v>
      </c>
      <c r="E49" s="4">
        <v>3</v>
      </c>
      <c r="F49" s="4">
        <v>46.95</v>
      </c>
      <c r="G49" s="13">
        <v>40.65</v>
      </c>
      <c r="H49" s="1">
        <v>0.2</v>
      </c>
      <c r="I49" s="2">
        <f t="shared" si="0"/>
        <v>46.75</v>
      </c>
      <c r="J49" s="2">
        <f t="shared" si="1"/>
        <v>40.652173913043484</v>
      </c>
      <c r="K49" s="2">
        <f t="shared" si="2"/>
        <v>6.0978260869565162</v>
      </c>
      <c r="L49" s="3">
        <f t="shared" si="3"/>
        <v>46.95</v>
      </c>
      <c r="M49" s="4">
        <v>46.95</v>
      </c>
      <c r="N49" s="7" t="s">
        <v>7</v>
      </c>
      <c r="O49" s="1">
        <v>40.65</v>
      </c>
      <c r="P49" s="2">
        <f t="shared" si="4"/>
        <v>36.585000000000001</v>
      </c>
      <c r="Q49" s="2">
        <f t="shared" si="5"/>
        <v>42.072749999999999</v>
      </c>
      <c r="R49" s="3">
        <f t="shared" si="6"/>
        <v>42.272750000000002</v>
      </c>
      <c r="S49" s="1" t="s">
        <v>735</v>
      </c>
    </row>
    <row r="50" spans="1:19" x14ac:dyDescent="0.2">
      <c r="A50" s="5">
        <v>1010162</v>
      </c>
      <c r="B50" s="5" t="s">
        <v>100</v>
      </c>
      <c r="C50" s="5">
        <v>24.16</v>
      </c>
      <c r="D50" s="6">
        <v>27.98</v>
      </c>
      <c r="E50" s="4">
        <v>1</v>
      </c>
      <c r="F50" s="4">
        <v>26.98</v>
      </c>
      <c r="G50" s="13">
        <v>23.29</v>
      </c>
      <c r="H50" s="1">
        <v>0.2</v>
      </c>
      <c r="I50" s="2">
        <f t="shared" si="0"/>
        <v>26.78</v>
      </c>
      <c r="J50" s="2">
        <f t="shared" si="1"/>
        <v>23.286956521739132</v>
      </c>
      <c r="K50" s="2">
        <f t="shared" si="2"/>
        <v>3.4930434782608693</v>
      </c>
      <c r="L50" s="3">
        <f t="shared" si="3"/>
        <v>26.98</v>
      </c>
      <c r="M50" s="4">
        <v>26.98</v>
      </c>
      <c r="N50" s="7" t="s">
        <v>7</v>
      </c>
      <c r="O50" s="1">
        <v>23.29</v>
      </c>
      <c r="P50" s="2">
        <f t="shared" si="4"/>
        <v>20.960999999999999</v>
      </c>
      <c r="Q50" s="2">
        <f t="shared" si="5"/>
        <v>24.105149999999995</v>
      </c>
      <c r="R50" s="3">
        <f t="shared" si="6"/>
        <v>24.305149999999994</v>
      </c>
      <c r="S50" s="1" t="s">
        <v>736</v>
      </c>
    </row>
    <row r="51" spans="1:19" x14ac:dyDescent="0.2">
      <c r="A51" s="5">
        <v>1018164</v>
      </c>
      <c r="B51" s="5" t="s">
        <v>101</v>
      </c>
      <c r="C51" s="5">
        <v>25.9</v>
      </c>
      <c r="D51" s="6">
        <v>29.99</v>
      </c>
      <c r="E51" s="4">
        <v>2</v>
      </c>
      <c r="F51" s="4">
        <v>27.99</v>
      </c>
      <c r="G51" s="13">
        <v>24.17</v>
      </c>
      <c r="H51" s="1">
        <v>0.2</v>
      </c>
      <c r="I51" s="2">
        <f t="shared" si="0"/>
        <v>27.79</v>
      </c>
      <c r="J51" s="2">
        <f t="shared" si="1"/>
        <v>24.165217391304349</v>
      </c>
      <c r="K51" s="2">
        <f t="shared" si="2"/>
        <v>3.6247826086956501</v>
      </c>
      <c r="L51" s="3">
        <f t="shared" si="3"/>
        <v>27.99</v>
      </c>
      <c r="M51" s="4">
        <v>27.99</v>
      </c>
      <c r="N51" s="7" t="s">
        <v>7</v>
      </c>
      <c r="O51" s="1">
        <v>24.17</v>
      </c>
      <c r="P51" s="2">
        <f t="shared" si="4"/>
        <v>21.753000000000004</v>
      </c>
      <c r="Q51" s="2">
        <f t="shared" si="5"/>
        <v>25.015950000000004</v>
      </c>
      <c r="R51" s="3">
        <f t="shared" si="6"/>
        <v>25.215950000000003</v>
      </c>
      <c r="S51" s="1" t="s">
        <v>737</v>
      </c>
    </row>
    <row r="52" spans="1:19" x14ac:dyDescent="0.2">
      <c r="A52" s="5">
        <v>1024076</v>
      </c>
      <c r="B52" s="5" t="s">
        <v>102</v>
      </c>
      <c r="C52" s="5">
        <v>51.99</v>
      </c>
      <c r="D52" s="6">
        <v>59.99</v>
      </c>
      <c r="E52" s="4">
        <v>3.5</v>
      </c>
      <c r="F52" s="4">
        <v>56.49</v>
      </c>
      <c r="G52" s="13">
        <v>48.95</v>
      </c>
      <c r="H52" s="1">
        <v>0.2</v>
      </c>
      <c r="I52" s="2">
        <f t="shared" si="0"/>
        <v>56.29</v>
      </c>
      <c r="J52" s="2">
        <f t="shared" si="1"/>
        <v>48.947826086956525</v>
      </c>
      <c r="K52" s="2">
        <f t="shared" si="2"/>
        <v>7.3421739130434744</v>
      </c>
      <c r="L52" s="3">
        <f t="shared" si="3"/>
        <v>56.49</v>
      </c>
      <c r="M52" s="4">
        <v>56.49</v>
      </c>
      <c r="N52" s="7" t="s">
        <v>7</v>
      </c>
      <c r="O52" s="1">
        <v>48.95</v>
      </c>
      <c r="P52" s="2">
        <f t="shared" si="4"/>
        <v>44.055000000000007</v>
      </c>
      <c r="Q52" s="2">
        <f t="shared" si="5"/>
        <v>50.663250000000005</v>
      </c>
      <c r="R52" s="3">
        <f t="shared" si="6"/>
        <v>50.863250000000008</v>
      </c>
      <c r="S52" s="1" t="s">
        <v>738</v>
      </c>
    </row>
    <row r="53" spans="1:19" x14ac:dyDescent="0.2">
      <c r="A53" s="5">
        <v>1000807</v>
      </c>
      <c r="B53" s="5" t="s">
        <v>36</v>
      </c>
      <c r="C53" s="5">
        <v>30.25</v>
      </c>
      <c r="D53" s="6">
        <v>34.99</v>
      </c>
      <c r="E53" s="4">
        <v>2</v>
      </c>
      <c r="F53" s="4">
        <v>32.99</v>
      </c>
      <c r="G53" s="13">
        <v>28.51</v>
      </c>
      <c r="H53" s="1">
        <v>0.2</v>
      </c>
      <c r="I53" s="2">
        <f t="shared" si="0"/>
        <v>32.79</v>
      </c>
      <c r="J53" s="2">
        <f t="shared" si="1"/>
        <v>28.513043478260872</v>
      </c>
      <c r="K53" s="2">
        <f t="shared" si="2"/>
        <v>4.2769565217391268</v>
      </c>
      <c r="L53" s="3">
        <f t="shared" si="3"/>
        <v>32.99</v>
      </c>
      <c r="M53" s="4">
        <v>32.99</v>
      </c>
      <c r="N53" s="7" t="s">
        <v>7</v>
      </c>
      <c r="O53" s="1">
        <v>28.51</v>
      </c>
      <c r="P53" s="2">
        <f t="shared" si="4"/>
        <v>25.659000000000002</v>
      </c>
      <c r="Q53" s="2">
        <f t="shared" si="5"/>
        <v>29.507850000000001</v>
      </c>
      <c r="R53" s="3">
        <f t="shared" si="6"/>
        <v>29.707850000000001</v>
      </c>
      <c r="S53" s="1" t="s">
        <v>739</v>
      </c>
    </row>
    <row r="54" spans="1:19" x14ac:dyDescent="0.2">
      <c r="A54" s="5">
        <v>1000965</v>
      </c>
      <c r="B54" s="5" t="s">
        <v>103</v>
      </c>
      <c r="C54" s="5">
        <v>23.99</v>
      </c>
      <c r="D54" s="6">
        <v>27.79</v>
      </c>
      <c r="E54" s="4">
        <v>1.81</v>
      </c>
      <c r="F54" s="4">
        <v>25.98</v>
      </c>
      <c r="G54" s="13">
        <v>22.42</v>
      </c>
      <c r="H54" s="1">
        <v>0.2</v>
      </c>
      <c r="I54" s="2">
        <f t="shared" si="0"/>
        <v>25.78</v>
      </c>
      <c r="J54" s="2">
        <f t="shared" si="1"/>
        <v>22.417391304347827</v>
      </c>
      <c r="K54" s="2">
        <f t="shared" si="2"/>
        <v>3.3626086956521739</v>
      </c>
      <c r="L54" s="3">
        <f t="shared" si="3"/>
        <v>25.98</v>
      </c>
      <c r="M54" s="4">
        <v>25.98</v>
      </c>
      <c r="N54" s="7" t="s">
        <v>7</v>
      </c>
      <c r="O54" s="1">
        <v>22.42</v>
      </c>
      <c r="P54" s="2">
        <f t="shared" si="4"/>
        <v>20.178000000000001</v>
      </c>
      <c r="Q54" s="2">
        <f t="shared" si="5"/>
        <v>23.204699999999999</v>
      </c>
      <c r="R54" s="3">
        <f t="shared" si="6"/>
        <v>23.404699999999998</v>
      </c>
      <c r="S54" s="1" t="s">
        <v>740</v>
      </c>
    </row>
    <row r="55" spans="1:19" x14ac:dyDescent="0.2">
      <c r="A55" s="5">
        <v>1014067</v>
      </c>
      <c r="B55" s="5" t="s">
        <v>104</v>
      </c>
      <c r="C55" s="5">
        <v>25.47</v>
      </c>
      <c r="D55" s="6">
        <v>29.49</v>
      </c>
      <c r="E55" s="4">
        <v>3.51</v>
      </c>
      <c r="F55" s="4">
        <v>25.979999999999997</v>
      </c>
      <c r="G55" s="13">
        <v>22.42</v>
      </c>
      <c r="H55" s="1">
        <v>0.2</v>
      </c>
      <c r="I55" s="2">
        <f t="shared" si="0"/>
        <v>25.779999999999998</v>
      </c>
      <c r="J55" s="2">
        <f t="shared" si="1"/>
        <v>22.417391304347827</v>
      </c>
      <c r="K55" s="2">
        <f t="shared" si="2"/>
        <v>3.3626086956521704</v>
      </c>
      <c r="L55" s="3">
        <f t="shared" si="3"/>
        <v>25.979999999999997</v>
      </c>
      <c r="M55" s="4">
        <v>25.979999999999997</v>
      </c>
      <c r="N55" s="7" t="s">
        <v>7</v>
      </c>
      <c r="O55" s="1">
        <v>22.42</v>
      </c>
      <c r="P55" s="2">
        <f t="shared" si="4"/>
        <v>20.178000000000001</v>
      </c>
      <c r="Q55" s="2">
        <f t="shared" si="5"/>
        <v>23.204699999999999</v>
      </c>
      <c r="R55" s="3">
        <f t="shared" si="6"/>
        <v>23.404699999999998</v>
      </c>
      <c r="S55" s="1" t="s">
        <v>741</v>
      </c>
    </row>
    <row r="56" spans="1:19" x14ac:dyDescent="0.2">
      <c r="A56" s="5">
        <v>1009088</v>
      </c>
      <c r="B56" s="5" t="s">
        <v>105</v>
      </c>
      <c r="C56" s="5">
        <v>24.16</v>
      </c>
      <c r="D56" s="6">
        <v>27.98</v>
      </c>
      <c r="E56" s="4">
        <v>2</v>
      </c>
      <c r="F56" s="4">
        <v>25.98</v>
      </c>
      <c r="G56" s="13">
        <v>22.42</v>
      </c>
      <c r="H56" s="1">
        <v>0.2</v>
      </c>
      <c r="I56" s="2">
        <f t="shared" si="0"/>
        <v>25.78</v>
      </c>
      <c r="J56" s="2">
        <f t="shared" si="1"/>
        <v>22.417391304347827</v>
      </c>
      <c r="K56" s="2">
        <f t="shared" si="2"/>
        <v>3.3626086956521739</v>
      </c>
      <c r="L56" s="3">
        <f t="shared" si="3"/>
        <v>25.98</v>
      </c>
      <c r="M56" s="4">
        <v>25.98</v>
      </c>
      <c r="N56" s="7" t="s">
        <v>7</v>
      </c>
      <c r="O56" s="1">
        <v>22.42</v>
      </c>
      <c r="P56" s="2">
        <f t="shared" si="4"/>
        <v>20.178000000000001</v>
      </c>
      <c r="Q56" s="2">
        <f t="shared" si="5"/>
        <v>23.204699999999999</v>
      </c>
      <c r="R56" s="3">
        <f t="shared" si="6"/>
        <v>23.404699999999998</v>
      </c>
      <c r="S56" s="1" t="s">
        <v>742</v>
      </c>
    </row>
    <row r="57" spans="1:19" x14ac:dyDescent="0.2">
      <c r="A57" s="5">
        <v>1000882</v>
      </c>
      <c r="B57" s="5" t="s">
        <v>106</v>
      </c>
      <c r="C57" s="5">
        <v>24.16</v>
      </c>
      <c r="D57" s="6">
        <v>27.98</v>
      </c>
      <c r="E57" s="4">
        <v>2</v>
      </c>
      <c r="F57" s="4">
        <v>25.98</v>
      </c>
      <c r="G57" s="13">
        <v>22.42</v>
      </c>
      <c r="H57" s="1">
        <v>0.2</v>
      </c>
      <c r="I57" s="2">
        <f t="shared" si="0"/>
        <v>25.78</v>
      </c>
      <c r="J57" s="2">
        <f t="shared" si="1"/>
        <v>22.417391304347827</v>
      </c>
      <c r="K57" s="2">
        <f t="shared" si="2"/>
        <v>3.3626086956521739</v>
      </c>
      <c r="L57" s="3">
        <f t="shared" si="3"/>
        <v>25.98</v>
      </c>
      <c r="M57" s="4">
        <v>25.98</v>
      </c>
      <c r="N57" s="7" t="s">
        <v>7</v>
      </c>
      <c r="O57" s="1">
        <v>22.42</v>
      </c>
      <c r="P57" s="2">
        <f t="shared" si="4"/>
        <v>20.178000000000001</v>
      </c>
      <c r="Q57" s="2">
        <f t="shared" si="5"/>
        <v>23.204699999999999</v>
      </c>
      <c r="R57" s="3">
        <f t="shared" si="6"/>
        <v>23.404699999999998</v>
      </c>
      <c r="S57" s="1" t="s">
        <v>743</v>
      </c>
    </row>
    <row r="58" spans="1:19" x14ac:dyDescent="0.2">
      <c r="A58" s="5">
        <v>1010079</v>
      </c>
      <c r="B58" s="5" t="s">
        <v>107</v>
      </c>
      <c r="C58" s="5">
        <v>35.47</v>
      </c>
      <c r="D58" s="6">
        <v>40.99</v>
      </c>
      <c r="E58" s="4">
        <v>2</v>
      </c>
      <c r="F58" s="4">
        <v>38.99</v>
      </c>
      <c r="G58" s="13">
        <v>33.729999999999997</v>
      </c>
      <c r="H58" s="1">
        <v>0.2</v>
      </c>
      <c r="I58" s="2">
        <f t="shared" si="0"/>
        <v>38.79</v>
      </c>
      <c r="J58" s="2">
        <f t="shared" si="1"/>
        <v>33.730434782608697</v>
      </c>
      <c r="K58" s="2">
        <f t="shared" si="2"/>
        <v>5.0595652173913024</v>
      </c>
      <c r="L58" s="3">
        <f t="shared" si="3"/>
        <v>38.99</v>
      </c>
      <c r="M58" s="4">
        <v>38.99</v>
      </c>
      <c r="N58" s="7" t="s">
        <v>7</v>
      </c>
      <c r="O58" s="1">
        <v>33.729999999999997</v>
      </c>
      <c r="P58" s="2">
        <f t="shared" si="4"/>
        <v>30.356999999999999</v>
      </c>
      <c r="Q58" s="2">
        <f t="shared" si="5"/>
        <v>34.910549999999994</v>
      </c>
      <c r="R58" s="3">
        <f t="shared" si="6"/>
        <v>35.110549999999996</v>
      </c>
      <c r="S58" s="1" t="s">
        <v>744</v>
      </c>
    </row>
    <row r="59" spans="1:19" x14ac:dyDescent="0.2">
      <c r="A59" s="5">
        <v>1025825</v>
      </c>
      <c r="B59" s="5" t="s">
        <v>108</v>
      </c>
      <c r="C59" s="5">
        <v>29.38</v>
      </c>
      <c r="D59" s="6">
        <v>33.99</v>
      </c>
      <c r="E59" s="4">
        <v>2</v>
      </c>
      <c r="F59" s="4">
        <v>31.990000000000002</v>
      </c>
      <c r="G59" s="13">
        <v>27.64</v>
      </c>
      <c r="H59" s="1">
        <v>0.2</v>
      </c>
      <c r="I59" s="2">
        <f t="shared" si="0"/>
        <v>31.790000000000003</v>
      </c>
      <c r="J59" s="2">
        <f t="shared" si="1"/>
        <v>27.643478260869571</v>
      </c>
      <c r="K59" s="2">
        <f t="shared" si="2"/>
        <v>4.1465217391304314</v>
      </c>
      <c r="L59" s="3">
        <f t="shared" si="3"/>
        <v>31.990000000000002</v>
      </c>
      <c r="M59" s="4">
        <v>31.990000000000002</v>
      </c>
      <c r="N59" s="7" t="s">
        <v>7</v>
      </c>
      <c r="O59" s="1">
        <v>27.64</v>
      </c>
      <c r="P59" s="2">
        <f t="shared" si="4"/>
        <v>24.876000000000001</v>
      </c>
      <c r="Q59" s="2">
        <f t="shared" si="5"/>
        <v>28.607399999999998</v>
      </c>
      <c r="R59" s="3">
        <f t="shared" si="6"/>
        <v>28.807399999999998</v>
      </c>
      <c r="S59" s="1" t="s">
        <v>745</v>
      </c>
    </row>
    <row r="60" spans="1:19" x14ac:dyDescent="0.2">
      <c r="A60" s="5">
        <v>1030824</v>
      </c>
      <c r="B60" s="5" t="s">
        <v>109</v>
      </c>
      <c r="C60" s="5">
        <v>43.25</v>
      </c>
      <c r="D60" s="6">
        <v>49.94</v>
      </c>
      <c r="E60" s="4">
        <v>2</v>
      </c>
      <c r="F60" s="4">
        <v>47.94</v>
      </c>
      <c r="G60" s="13">
        <v>41.51</v>
      </c>
      <c r="H60" s="1">
        <v>0.2</v>
      </c>
      <c r="I60" s="2">
        <f t="shared" si="0"/>
        <v>47.739999999999995</v>
      </c>
      <c r="J60" s="2">
        <f t="shared" si="1"/>
        <v>41.513043478260869</v>
      </c>
      <c r="K60" s="2">
        <f t="shared" si="2"/>
        <v>6.2269565217391261</v>
      </c>
      <c r="L60" s="3">
        <f t="shared" si="3"/>
        <v>47.94</v>
      </c>
      <c r="M60" s="4">
        <v>47.94</v>
      </c>
      <c r="N60" s="7" t="s">
        <v>7</v>
      </c>
      <c r="O60" s="1">
        <v>41.51</v>
      </c>
      <c r="P60" s="2">
        <f t="shared" si="4"/>
        <v>37.359000000000002</v>
      </c>
      <c r="Q60" s="2">
        <f t="shared" si="5"/>
        <v>42.962849999999996</v>
      </c>
      <c r="R60" s="3">
        <f t="shared" si="6"/>
        <v>43.162849999999999</v>
      </c>
      <c r="S60" s="1" t="s">
        <v>746</v>
      </c>
    </row>
    <row r="61" spans="1:19" x14ac:dyDescent="0.2">
      <c r="A61" s="5">
        <v>1033693</v>
      </c>
      <c r="B61" s="5" t="s">
        <v>110</v>
      </c>
      <c r="C61" s="5">
        <v>33.58</v>
      </c>
      <c r="D61" s="6">
        <v>38.82</v>
      </c>
      <c r="E61" s="4">
        <v>3</v>
      </c>
      <c r="F61" s="4">
        <v>35.82</v>
      </c>
      <c r="G61" s="13">
        <v>30.97</v>
      </c>
      <c r="H61" s="1">
        <v>0.2</v>
      </c>
      <c r="I61" s="2">
        <f t="shared" si="0"/>
        <v>35.619999999999997</v>
      </c>
      <c r="J61" s="2">
        <f t="shared" si="1"/>
        <v>30.973913043478262</v>
      </c>
      <c r="K61" s="2">
        <f t="shared" si="2"/>
        <v>4.6460869565217351</v>
      </c>
      <c r="L61" s="3">
        <f t="shared" si="3"/>
        <v>35.82</v>
      </c>
      <c r="M61" s="4">
        <v>35.82</v>
      </c>
      <c r="N61" s="7" t="s">
        <v>7</v>
      </c>
      <c r="O61" s="1">
        <v>30.97</v>
      </c>
      <c r="P61" s="2">
        <f t="shared" si="4"/>
        <v>27.873000000000001</v>
      </c>
      <c r="Q61" s="2">
        <f t="shared" si="5"/>
        <v>32.05395</v>
      </c>
      <c r="R61" s="3">
        <f t="shared" si="6"/>
        <v>32.253950000000003</v>
      </c>
      <c r="S61" s="1" t="s">
        <v>747</v>
      </c>
    </row>
    <row r="62" spans="1:19" x14ac:dyDescent="0.2">
      <c r="A62" s="5">
        <v>1016953</v>
      </c>
      <c r="B62" s="5" t="s">
        <v>111</v>
      </c>
      <c r="C62" s="5">
        <v>25.9</v>
      </c>
      <c r="D62" s="6">
        <v>29.99</v>
      </c>
      <c r="E62" s="4">
        <v>1.85</v>
      </c>
      <c r="F62" s="4">
        <v>28.139999999999997</v>
      </c>
      <c r="G62" s="13">
        <v>24.3</v>
      </c>
      <c r="H62" s="1">
        <v>0.2</v>
      </c>
      <c r="I62" s="2">
        <f t="shared" si="0"/>
        <v>27.939999999999998</v>
      </c>
      <c r="J62" s="2">
        <f t="shared" si="1"/>
        <v>24.295652173913044</v>
      </c>
      <c r="K62" s="2">
        <f t="shared" si="2"/>
        <v>3.6443478260869533</v>
      </c>
      <c r="L62" s="3">
        <f t="shared" si="3"/>
        <v>28.139999999999997</v>
      </c>
      <c r="M62" s="4">
        <v>28.139999999999997</v>
      </c>
      <c r="N62" s="7" t="s">
        <v>7</v>
      </c>
      <c r="O62" s="1">
        <v>24.3</v>
      </c>
      <c r="P62" s="2">
        <f t="shared" si="4"/>
        <v>21.87</v>
      </c>
      <c r="Q62" s="2">
        <f t="shared" si="5"/>
        <v>25.150500000000001</v>
      </c>
      <c r="R62" s="3">
        <f t="shared" si="6"/>
        <v>25.3505</v>
      </c>
      <c r="S62" s="1" t="s">
        <v>748</v>
      </c>
    </row>
    <row r="63" spans="1:19" x14ac:dyDescent="0.2">
      <c r="A63" s="5">
        <v>1000253</v>
      </c>
      <c r="B63" s="5" t="s">
        <v>112</v>
      </c>
      <c r="C63" s="5">
        <v>26.34</v>
      </c>
      <c r="D63" s="6">
        <v>30.49</v>
      </c>
      <c r="E63" s="4">
        <v>2</v>
      </c>
      <c r="F63" s="4">
        <v>28.49</v>
      </c>
      <c r="G63" s="13">
        <v>24.6</v>
      </c>
      <c r="H63" s="1">
        <v>0.2</v>
      </c>
      <c r="I63" s="2">
        <f t="shared" si="0"/>
        <v>28.29</v>
      </c>
      <c r="J63" s="2">
        <f t="shared" si="1"/>
        <v>24.6</v>
      </c>
      <c r="K63" s="2">
        <f t="shared" si="2"/>
        <v>3.6899999999999977</v>
      </c>
      <c r="L63" s="3">
        <f t="shared" si="3"/>
        <v>28.49</v>
      </c>
      <c r="M63" s="4">
        <v>28.49</v>
      </c>
      <c r="N63" s="7" t="s">
        <v>7</v>
      </c>
      <c r="O63" s="1">
        <v>24.6</v>
      </c>
      <c r="P63" s="2">
        <f t="shared" si="4"/>
        <v>22.14</v>
      </c>
      <c r="Q63" s="2">
        <f t="shared" si="5"/>
        <v>25.460999999999999</v>
      </c>
      <c r="R63" s="3">
        <f t="shared" si="6"/>
        <v>25.660999999999998</v>
      </c>
      <c r="S63" s="1" t="s">
        <v>749</v>
      </c>
    </row>
    <row r="64" spans="1:19" x14ac:dyDescent="0.2">
      <c r="A64" s="5">
        <v>1000492</v>
      </c>
      <c r="B64" s="5" t="s">
        <v>113</v>
      </c>
      <c r="C64" s="5">
        <v>43.29</v>
      </c>
      <c r="D64" s="6">
        <v>49.98</v>
      </c>
      <c r="E64" s="4">
        <v>5</v>
      </c>
      <c r="F64" s="4">
        <v>44.98</v>
      </c>
      <c r="G64" s="13">
        <v>38.94</v>
      </c>
      <c r="H64" s="1">
        <v>0.2</v>
      </c>
      <c r="I64" s="2">
        <f t="shared" si="0"/>
        <v>44.779999999999994</v>
      </c>
      <c r="J64" s="2">
        <f t="shared" si="1"/>
        <v>38.939130434782605</v>
      </c>
      <c r="K64" s="2">
        <f t="shared" si="2"/>
        <v>5.840869565217389</v>
      </c>
      <c r="L64" s="3">
        <f t="shared" si="3"/>
        <v>44.98</v>
      </c>
      <c r="M64" s="4">
        <v>44.98</v>
      </c>
      <c r="N64" s="7" t="s">
        <v>7</v>
      </c>
      <c r="O64" s="1">
        <v>38.94</v>
      </c>
      <c r="P64" s="2">
        <f t="shared" si="4"/>
        <v>35.045999999999999</v>
      </c>
      <c r="Q64" s="2">
        <f t="shared" si="5"/>
        <v>40.302899999999994</v>
      </c>
      <c r="R64" s="3">
        <f t="shared" si="6"/>
        <v>40.502899999999997</v>
      </c>
      <c r="S64" s="1" t="s">
        <v>750</v>
      </c>
    </row>
    <row r="65" spans="1:19" x14ac:dyDescent="0.2">
      <c r="A65" s="5">
        <v>1013546</v>
      </c>
      <c r="B65" s="5" t="s">
        <v>114</v>
      </c>
      <c r="C65" s="5">
        <v>24.6</v>
      </c>
      <c r="D65" s="6">
        <v>28.49</v>
      </c>
      <c r="E65" s="4">
        <v>2</v>
      </c>
      <c r="F65" s="4">
        <v>26.49</v>
      </c>
      <c r="G65" s="13">
        <v>22.86</v>
      </c>
      <c r="H65" s="1">
        <v>0.2</v>
      </c>
      <c r="I65" s="2">
        <f t="shared" si="0"/>
        <v>26.29</v>
      </c>
      <c r="J65" s="2">
        <f t="shared" si="1"/>
        <v>22.860869565217392</v>
      </c>
      <c r="K65" s="2">
        <f t="shared" si="2"/>
        <v>3.429130434782607</v>
      </c>
      <c r="L65" s="3">
        <f t="shared" si="3"/>
        <v>26.49</v>
      </c>
      <c r="M65" s="4">
        <v>26.49</v>
      </c>
      <c r="N65" s="7" t="s">
        <v>7</v>
      </c>
      <c r="O65" s="1">
        <v>22.86</v>
      </c>
      <c r="P65" s="2">
        <f t="shared" si="4"/>
        <v>20.574000000000002</v>
      </c>
      <c r="Q65" s="2">
        <f t="shared" si="5"/>
        <v>23.6601</v>
      </c>
      <c r="R65" s="3">
        <f t="shared" si="6"/>
        <v>23.860099999999999</v>
      </c>
      <c r="S65" s="1" t="s">
        <v>751</v>
      </c>
    </row>
    <row r="66" spans="1:19" x14ac:dyDescent="0.2">
      <c r="A66" s="5">
        <v>1000048</v>
      </c>
      <c r="B66" s="5" t="s">
        <v>115</v>
      </c>
      <c r="C66" s="5">
        <v>25.51</v>
      </c>
      <c r="D66" s="6">
        <v>29.54</v>
      </c>
      <c r="E66" s="4">
        <v>3</v>
      </c>
      <c r="F66" s="4">
        <v>26.54</v>
      </c>
      <c r="G66" s="13">
        <v>22.9</v>
      </c>
      <c r="H66" s="1">
        <v>0.2</v>
      </c>
      <c r="I66" s="2">
        <f t="shared" si="0"/>
        <v>26.34</v>
      </c>
      <c r="J66" s="2">
        <f t="shared" si="1"/>
        <v>22.904347826086958</v>
      </c>
      <c r="K66" s="2">
        <f t="shared" si="2"/>
        <v>3.4356521739130415</v>
      </c>
      <c r="L66" s="3">
        <f t="shared" si="3"/>
        <v>26.54</v>
      </c>
      <c r="M66" s="4">
        <v>26.54</v>
      </c>
      <c r="N66" s="7" t="s">
        <v>7</v>
      </c>
      <c r="O66" s="1">
        <v>22.9</v>
      </c>
      <c r="P66" s="2">
        <f t="shared" si="4"/>
        <v>20.61</v>
      </c>
      <c r="Q66" s="2">
        <f t="shared" si="5"/>
        <v>23.701499999999996</v>
      </c>
      <c r="R66" s="3">
        <f t="shared" si="6"/>
        <v>23.901499999999995</v>
      </c>
      <c r="S66" s="1" t="s">
        <v>752</v>
      </c>
    </row>
    <row r="67" spans="1:19" x14ac:dyDescent="0.2">
      <c r="A67" s="5">
        <v>1035719</v>
      </c>
      <c r="B67" s="5" t="s">
        <v>37</v>
      </c>
      <c r="C67" s="5">
        <v>28.51</v>
      </c>
      <c r="D67" s="6">
        <v>32.99</v>
      </c>
      <c r="E67" s="4">
        <v>5</v>
      </c>
      <c r="F67" s="4">
        <v>27.990000000000002</v>
      </c>
      <c r="G67" s="13">
        <v>24.17</v>
      </c>
      <c r="H67" s="1">
        <v>0.2</v>
      </c>
      <c r="I67" s="2">
        <f t="shared" si="0"/>
        <v>27.790000000000003</v>
      </c>
      <c r="J67" s="2">
        <f t="shared" si="1"/>
        <v>24.165217391304353</v>
      </c>
      <c r="K67" s="2">
        <f t="shared" ref="K67:K130" si="7">I67-J67</f>
        <v>3.6247826086956501</v>
      </c>
      <c r="L67" s="3">
        <f t="shared" ref="L67:L130" si="8">J67+K67+H67</f>
        <v>27.990000000000002</v>
      </c>
      <c r="M67" s="4">
        <v>27.990000000000002</v>
      </c>
      <c r="N67" s="7" t="s">
        <v>7</v>
      </c>
      <c r="O67" s="1">
        <v>24.17</v>
      </c>
      <c r="P67" s="2">
        <f t="shared" ref="P67:P130" si="9">O67*0.9</f>
        <v>21.753000000000004</v>
      </c>
      <c r="Q67" s="2">
        <f t="shared" ref="Q67:Q130" si="10">P67*1.15</f>
        <v>25.015950000000004</v>
      </c>
      <c r="R67" s="3">
        <f t="shared" ref="R67:R130" si="11">Q67+H67</f>
        <v>25.215950000000003</v>
      </c>
      <c r="S67" s="1" t="s">
        <v>753</v>
      </c>
    </row>
    <row r="68" spans="1:19" x14ac:dyDescent="0.2">
      <c r="A68" s="5">
        <v>1000356</v>
      </c>
      <c r="B68" s="5" t="s">
        <v>116</v>
      </c>
      <c r="C68" s="5">
        <v>24.6</v>
      </c>
      <c r="D68" s="6">
        <v>28.49</v>
      </c>
      <c r="E68" s="4">
        <v>2.5</v>
      </c>
      <c r="F68" s="4">
        <v>25.99</v>
      </c>
      <c r="G68" s="13">
        <v>22.43</v>
      </c>
      <c r="H68" s="1">
        <v>0.2</v>
      </c>
      <c r="I68" s="2">
        <f t="shared" ref="I68:I131" si="12">F68-H68</f>
        <v>25.79</v>
      </c>
      <c r="J68" s="2">
        <f t="shared" ref="J68:J131" si="13">I68/1.15</f>
        <v>22.42608695652174</v>
      </c>
      <c r="K68" s="2">
        <f t="shared" si="7"/>
        <v>3.3639130434782594</v>
      </c>
      <c r="L68" s="3">
        <f t="shared" si="8"/>
        <v>25.99</v>
      </c>
      <c r="M68" s="4">
        <v>25.99</v>
      </c>
      <c r="N68" s="7" t="s">
        <v>7</v>
      </c>
      <c r="O68" s="1">
        <v>22.43</v>
      </c>
      <c r="P68" s="2">
        <f t="shared" si="9"/>
        <v>20.187000000000001</v>
      </c>
      <c r="Q68" s="2">
        <f t="shared" si="10"/>
        <v>23.215049999999998</v>
      </c>
      <c r="R68" s="3">
        <f t="shared" si="11"/>
        <v>23.415049999999997</v>
      </c>
      <c r="S68" s="1" t="s">
        <v>754</v>
      </c>
    </row>
    <row r="69" spans="1:19" x14ac:dyDescent="0.2">
      <c r="A69" s="5">
        <v>1020489</v>
      </c>
      <c r="B69" s="5" t="s">
        <v>117</v>
      </c>
      <c r="C69" s="5">
        <v>24.6</v>
      </c>
      <c r="D69" s="6">
        <v>28.49</v>
      </c>
      <c r="E69" s="4">
        <v>2.5</v>
      </c>
      <c r="F69" s="4">
        <v>25.99</v>
      </c>
      <c r="G69" s="13">
        <v>22.43</v>
      </c>
      <c r="H69" s="1">
        <v>0.2</v>
      </c>
      <c r="I69" s="2">
        <f t="shared" si="12"/>
        <v>25.79</v>
      </c>
      <c r="J69" s="2">
        <f t="shared" si="13"/>
        <v>22.42608695652174</v>
      </c>
      <c r="K69" s="2">
        <f t="shared" si="7"/>
        <v>3.3639130434782594</v>
      </c>
      <c r="L69" s="3">
        <f t="shared" si="8"/>
        <v>25.99</v>
      </c>
      <c r="M69" s="4">
        <v>25.99</v>
      </c>
      <c r="N69" s="7" t="s">
        <v>7</v>
      </c>
      <c r="O69" s="1">
        <v>22.43</v>
      </c>
      <c r="P69" s="2">
        <f t="shared" si="9"/>
        <v>20.187000000000001</v>
      </c>
      <c r="Q69" s="2">
        <f t="shared" si="10"/>
        <v>23.215049999999998</v>
      </c>
      <c r="R69" s="3">
        <f t="shared" si="11"/>
        <v>23.415049999999997</v>
      </c>
      <c r="S69" s="1" t="s">
        <v>755</v>
      </c>
    </row>
    <row r="70" spans="1:19" x14ac:dyDescent="0.2">
      <c r="A70" s="5">
        <v>1000037</v>
      </c>
      <c r="B70" s="5" t="s">
        <v>118</v>
      </c>
      <c r="C70" s="5">
        <v>35.299999999999997</v>
      </c>
      <c r="D70" s="6">
        <v>40.799999999999997</v>
      </c>
      <c r="E70" s="4">
        <v>1.81</v>
      </c>
      <c r="F70" s="4">
        <v>38.989999999999995</v>
      </c>
      <c r="G70" s="13">
        <v>33.729999999999997</v>
      </c>
      <c r="H70" s="1">
        <v>0.2</v>
      </c>
      <c r="I70" s="2">
        <f t="shared" si="12"/>
        <v>38.789999999999992</v>
      </c>
      <c r="J70" s="2">
        <f t="shared" si="13"/>
        <v>33.73043478260869</v>
      </c>
      <c r="K70" s="2">
        <f t="shared" si="7"/>
        <v>5.0595652173913024</v>
      </c>
      <c r="L70" s="3">
        <f t="shared" si="8"/>
        <v>38.989999999999995</v>
      </c>
      <c r="M70" s="4">
        <v>38.989999999999995</v>
      </c>
      <c r="N70" s="7" t="s">
        <v>7</v>
      </c>
      <c r="O70" s="1">
        <v>33.729999999999997</v>
      </c>
      <c r="P70" s="2">
        <f t="shared" si="9"/>
        <v>30.356999999999999</v>
      </c>
      <c r="Q70" s="2">
        <f t="shared" si="10"/>
        <v>34.910549999999994</v>
      </c>
      <c r="R70" s="3">
        <f t="shared" si="11"/>
        <v>35.110549999999996</v>
      </c>
      <c r="S70" s="1" t="s">
        <v>756</v>
      </c>
    </row>
    <row r="71" spans="1:19" x14ac:dyDescent="0.2">
      <c r="A71" s="5">
        <v>1000890</v>
      </c>
      <c r="B71" s="5" t="s">
        <v>119</v>
      </c>
      <c r="C71" s="5">
        <v>51.82</v>
      </c>
      <c r="D71" s="6">
        <v>59.79</v>
      </c>
      <c r="E71" s="4">
        <v>2.8</v>
      </c>
      <c r="F71" s="4">
        <v>56.99</v>
      </c>
      <c r="G71" s="13">
        <v>49.38</v>
      </c>
      <c r="H71" s="1">
        <v>0.2</v>
      </c>
      <c r="I71" s="2">
        <f t="shared" si="12"/>
        <v>56.79</v>
      </c>
      <c r="J71" s="2">
        <f t="shared" si="13"/>
        <v>49.382608695652173</v>
      </c>
      <c r="K71" s="2">
        <f t="shared" si="7"/>
        <v>7.4073913043478257</v>
      </c>
      <c r="L71" s="3">
        <f t="shared" si="8"/>
        <v>56.99</v>
      </c>
      <c r="M71" s="4">
        <v>56.99</v>
      </c>
      <c r="N71" s="7" t="s">
        <v>7</v>
      </c>
      <c r="O71" s="1">
        <v>49.38</v>
      </c>
      <c r="P71" s="2">
        <f t="shared" si="9"/>
        <v>44.442</v>
      </c>
      <c r="Q71" s="2">
        <f t="shared" si="10"/>
        <v>51.108299999999993</v>
      </c>
      <c r="R71" s="3">
        <f t="shared" si="11"/>
        <v>51.308299999999996</v>
      </c>
      <c r="S71" s="1" t="s">
        <v>757</v>
      </c>
    </row>
    <row r="72" spans="1:19" x14ac:dyDescent="0.2">
      <c r="A72" s="5">
        <v>1017115</v>
      </c>
      <c r="B72" s="5" t="s">
        <v>120</v>
      </c>
      <c r="C72" s="5">
        <v>35.29</v>
      </c>
      <c r="D72" s="6">
        <v>40.78</v>
      </c>
      <c r="E72" s="4">
        <v>3</v>
      </c>
      <c r="F72" s="4">
        <v>37.78</v>
      </c>
      <c r="G72" s="13">
        <v>32.68</v>
      </c>
      <c r="H72" s="1">
        <v>0.2</v>
      </c>
      <c r="I72" s="2">
        <f t="shared" si="12"/>
        <v>37.58</v>
      </c>
      <c r="J72" s="2">
        <f t="shared" si="13"/>
        <v>32.678260869565221</v>
      </c>
      <c r="K72" s="2">
        <f t="shared" si="7"/>
        <v>4.9017391304347768</v>
      </c>
      <c r="L72" s="3">
        <f t="shared" si="8"/>
        <v>37.78</v>
      </c>
      <c r="M72" s="4">
        <v>37.78</v>
      </c>
      <c r="N72" s="7" t="s">
        <v>7</v>
      </c>
      <c r="O72" s="1">
        <v>32.68</v>
      </c>
      <c r="P72" s="2">
        <f t="shared" si="9"/>
        <v>29.411999999999999</v>
      </c>
      <c r="Q72" s="2">
        <f t="shared" si="10"/>
        <v>33.823799999999999</v>
      </c>
      <c r="R72" s="3">
        <f t="shared" si="11"/>
        <v>34.023800000000001</v>
      </c>
      <c r="S72" s="1" t="s">
        <v>758</v>
      </c>
    </row>
    <row r="73" spans="1:19" x14ac:dyDescent="0.2">
      <c r="A73" s="5">
        <v>1000779</v>
      </c>
      <c r="B73" s="5" t="s">
        <v>121</v>
      </c>
      <c r="C73" s="5">
        <v>25.03</v>
      </c>
      <c r="D73" s="6">
        <v>28.98</v>
      </c>
      <c r="E73" s="4">
        <v>2</v>
      </c>
      <c r="F73" s="4">
        <v>26.98</v>
      </c>
      <c r="G73" s="13">
        <v>23.29</v>
      </c>
      <c r="H73" s="1">
        <v>0.2</v>
      </c>
      <c r="I73" s="2">
        <f t="shared" si="12"/>
        <v>26.78</v>
      </c>
      <c r="J73" s="2">
        <f t="shared" si="13"/>
        <v>23.286956521739132</v>
      </c>
      <c r="K73" s="2">
        <f t="shared" si="7"/>
        <v>3.4930434782608693</v>
      </c>
      <c r="L73" s="3">
        <f t="shared" si="8"/>
        <v>26.98</v>
      </c>
      <c r="M73" s="4">
        <v>26.98</v>
      </c>
      <c r="N73" s="7" t="s">
        <v>7</v>
      </c>
      <c r="O73" s="1">
        <v>23.29</v>
      </c>
      <c r="P73" s="2">
        <f t="shared" si="9"/>
        <v>20.960999999999999</v>
      </c>
      <c r="Q73" s="2">
        <f t="shared" si="10"/>
        <v>24.105149999999995</v>
      </c>
      <c r="R73" s="3">
        <f t="shared" si="11"/>
        <v>24.305149999999994</v>
      </c>
      <c r="S73" s="1" t="s">
        <v>759</v>
      </c>
    </row>
    <row r="74" spans="1:19" x14ac:dyDescent="0.2">
      <c r="A74" s="5">
        <v>1001039</v>
      </c>
      <c r="B74" s="5" t="s">
        <v>33</v>
      </c>
      <c r="C74" s="5">
        <v>35.299999999999997</v>
      </c>
      <c r="D74" s="6">
        <v>40.799999999999997</v>
      </c>
      <c r="E74" s="4">
        <v>1.81</v>
      </c>
      <c r="F74" s="4">
        <v>38.989999999999995</v>
      </c>
      <c r="G74" s="13">
        <v>33.729999999999997</v>
      </c>
      <c r="H74" s="1">
        <v>0.2</v>
      </c>
      <c r="I74" s="2">
        <f t="shared" si="12"/>
        <v>38.789999999999992</v>
      </c>
      <c r="J74" s="2">
        <f t="shared" si="13"/>
        <v>33.73043478260869</v>
      </c>
      <c r="K74" s="2">
        <f t="shared" si="7"/>
        <v>5.0595652173913024</v>
      </c>
      <c r="L74" s="3">
        <f t="shared" si="8"/>
        <v>38.989999999999995</v>
      </c>
      <c r="M74" s="4">
        <v>38.989999999999995</v>
      </c>
      <c r="N74" s="7" t="s">
        <v>7</v>
      </c>
      <c r="O74" s="1">
        <v>33.729999999999997</v>
      </c>
      <c r="P74" s="2">
        <f t="shared" si="9"/>
        <v>30.356999999999999</v>
      </c>
      <c r="Q74" s="2">
        <f t="shared" si="10"/>
        <v>34.910549999999994</v>
      </c>
      <c r="R74" s="3">
        <f t="shared" si="11"/>
        <v>35.110549999999996</v>
      </c>
      <c r="S74" s="1" t="s">
        <v>760</v>
      </c>
    </row>
    <row r="75" spans="1:19" x14ac:dyDescent="0.2">
      <c r="A75" s="5">
        <v>1000892</v>
      </c>
      <c r="B75" s="5" t="s">
        <v>122</v>
      </c>
      <c r="C75" s="5">
        <v>51.82</v>
      </c>
      <c r="D75" s="6">
        <v>59.79</v>
      </c>
      <c r="E75" s="4">
        <v>2.8</v>
      </c>
      <c r="F75" s="4">
        <v>56.99</v>
      </c>
      <c r="G75" s="13">
        <v>49.38</v>
      </c>
      <c r="H75" s="1">
        <v>0.2</v>
      </c>
      <c r="I75" s="2">
        <f t="shared" si="12"/>
        <v>56.79</v>
      </c>
      <c r="J75" s="2">
        <f t="shared" si="13"/>
        <v>49.382608695652173</v>
      </c>
      <c r="K75" s="2">
        <f t="shared" si="7"/>
        <v>7.4073913043478257</v>
      </c>
      <c r="L75" s="3">
        <f t="shared" si="8"/>
        <v>56.99</v>
      </c>
      <c r="M75" s="4">
        <v>56.99</v>
      </c>
      <c r="N75" s="7" t="s">
        <v>7</v>
      </c>
      <c r="O75" s="1">
        <v>49.38</v>
      </c>
      <c r="P75" s="2">
        <f t="shared" si="9"/>
        <v>44.442</v>
      </c>
      <c r="Q75" s="2">
        <f t="shared" si="10"/>
        <v>51.108299999999993</v>
      </c>
      <c r="R75" s="3">
        <f t="shared" si="11"/>
        <v>51.308299999999996</v>
      </c>
      <c r="S75" s="1" t="s">
        <v>761</v>
      </c>
    </row>
    <row r="76" spans="1:19" x14ac:dyDescent="0.2">
      <c r="A76" s="5">
        <v>1010573</v>
      </c>
      <c r="B76" s="5" t="s">
        <v>123</v>
      </c>
      <c r="C76" s="5">
        <v>54.6</v>
      </c>
      <c r="D76" s="6">
        <v>62.99</v>
      </c>
      <c r="E76" s="4">
        <v>4</v>
      </c>
      <c r="F76" s="4">
        <v>58.99</v>
      </c>
      <c r="G76" s="13">
        <v>51.12</v>
      </c>
      <c r="H76" s="1">
        <v>0.2</v>
      </c>
      <c r="I76" s="2">
        <f t="shared" si="12"/>
        <v>58.79</v>
      </c>
      <c r="J76" s="2">
        <f t="shared" si="13"/>
        <v>51.121739130434783</v>
      </c>
      <c r="K76" s="2">
        <f t="shared" si="7"/>
        <v>7.6682608695652164</v>
      </c>
      <c r="L76" s="3">
        <f t="shared" si="8"/>
        <v>58.99</v>
      </c>
      <c r="M76" s="4">
        <v>58.99</v>
      </c>
      <c r="N76" s="7" t="s">
        <v>7</v>
      </c>
      <c r="O76" s="1">
        <v>51.12</v>
      </c>
      <c r="P76" s="2">
        <f t="shared" si="9"/>
        <v>46.007999999999996</v>
      </c>
      <c r="Q76" s="2">
        <f t="shared" si="10"/>
        <v>52.909199999999991</v>
      </c>
      <c r="R76" s="3">
        <f t="shared" si="11"/>
        <v>53.109199999999994</v>
      </c>
      <c r="S76" s="1" t="s">
        <v>762</v>
      </c>
    </row>
    <row r="77" spans="1:19" x14ac:dyDescent="0.2">
      <c r="A77" s="5">
        <v>1000728</v>
      </c>
      <c r="B77" s="5" t="s">
        <v>124</v>
      </c>
      <c r="C77" s="5">
        <v>39.380000000000003</v>
      </c>
      <c r="D77" s="6">
        <v>45.49</v>
      </c>
      <c r="E77" s="4">
        <v>4</v>
      </c>
      <c r="F77" s="4">
        <v>41.49</v>
      </c>
      <c r="G77" s="13">
        <v>35.9</v>
      </c>
      <c r="H77" s="1">
        <v>0.2</v>
      </c>
      <c r="I77" s="2">
        <f t="shared" si="12"/>
        <v>41.29</v>
      </c>
      <c r="J77" s="2">
        <f t="shared" si="13"/>
        <v>35.904347826086962</v>
      </c>
      <c r="K77" s="2">
        <f t="shared" si="7"/>
        <v>5.3856521739130372</v>
      </c>
      <c r="L77" s="3">
        <f t="shared" si="8"/>
        <v>41.49</v>
      </c>
      <c r="M77" s="4">
        <v>41.49</v>
      </c>
      <c r="N77" s="7" t="s">
        <v>7</v>
      </c>
      <c r="O77" s="1">
        <v>35.9</v>
      </c>
      <c r="P77" s="2">
        <f t="shared" si="9"/>
        <v>32.31</v>
      </c>
      <c r="Q77" s="2">
        <f t="shared" si="10"/>
        <v>37.156500000000001</v>
      </c>
      <c r="R77" s="3">
        <f t="shared" si="11"/>
        <v>37.356500000000004</v>
      </c>
      <c r="S77" s="1" t="s">
        <v>763</v>
      </c>
    </row>
    <row r="78" spans="1:19" x14ac:dyDescent="0.2">
      <c r="A78" s="5">
        <v>1000843</v>
      </c>
      <c r="B78" s="5" t="s">
        <v>125</v>
      </c>
      <c r="C78" s="5">
        <v>23.82</v>
      </c>
      <c r="D78" s="6">
        <v>27.59</v>
      </c>
      <c r="E78" s="4">
        <v>1.3</v>
      </c>
      <c r="F78" s="4">
        <v>26.29</v>
      </c>
      <c r="G78" s="13">
        <v>22.69</v>
      </c>
      <c r="H78" s="1">
        <v>0.2</v>
      </c>
      <c r="I78" s="2">
        <f t="shared" si="12"/>
        <v>26.09</v>
      </c>
      <c r="J78" s="2">
        <f t="shared" si="13"/>
        <v>22.68695652173913</v>
      </c>
      <c r="K78" s="2">
        <f t="shared" si="7"/>
        <v>3.4030434782608694</v>
      </c>
      <c r="L78" s="3">
        <f t="shared" si="8"/>
        <v>26.29</v>
      </c>
      <c r="M78" s="4">
        <v>26.29</v>
      </c>
      <c r="N78" s="7" t="s">
        <v>7</v>
      </c>
      <c r="O78" s="1">
        <v>22.69</v>
      </c>
      <c r="P78" s="2">
        <f t="shared" si="9"/>
        <v>20.421000000000003</v>
      </c>
      <c r="Q78" s="2">
        <f t="shared" si="10"/>
        <v>23.484150000000003</v>
      </c>
      <c r="R78" s="3">
        <f t="shared" si="11"/>
        <v>23.684150000000002</v>
      </c>
      <c r="S78" s="1" t="s">
        <v>764</v>
      </c>
    </row>
    <row r="79" spans="1:19" x14ac:dyDescent="0.2">
      <c r="A79" s="5">
        <v>1000432</v>
      </c>
      <c r="B79" s="5" t="s">
        <v>126</v>
      </c>
      <c r="C79" s="5">
        <v>27.21</v>
      </c>
      <c r="D79" s="6">
        <v>31.49</v>
      </c>
      <c r="E79" s="4">
        <v>2</v>
      </c>
      <c r="F79" s="4">
        <v>29.49</v>
      </c>
      <c r="G79" s="13">
        <v>25.47</v>
      </c>
      <c r="H79" s="1">
        <v>0.2</v>
      </c>
      <c r="I79" s="2">
        <f t="shared" si="12"/>
        <v>29.29</v>
      </c>
      <c r="J79" s="2">
        <f t="shared" si="13"/>
        <v>25.469565217391306</v>
      </c>
      <c r="K79" s="2">
        <f t="shared" si="7"/>
        <v>3.8204347826086931</v>
      </c>
      <c r="L79" s="3">
        <f t="shared" si="8"/>
        <v>29.49</v>
      </c>
      <c r="M79" s="4">
        <v>29.49</v>
      </c>
      <c r="N79" s="7" t="s">
        <v>7</v>
      </c>
      <c r="O79" s="1">
        <v>25.47</v>
      </c>
      <c r="P79" s="2">
        <f t="shared" si="9"/>
        <v>22.922999999999998</v>
      </c>
      <c r="Q79" s="2">
        <f t="shared" si="10"/>
        <v>26.361449999999994</v>
      </c>
      <c r="R79" s="3">
        <f t="shared" si="11"/>
        <v>26.561449999999994</v>
      </c>
      <c r="S79" s="1" t="s">
        <v>765</v>
      </c>
    </row>
    <row r="80" spans="1:19" x14ac:dyDescent="0.2">
      <c r="A80" s="5">
        <v>1000357</v>
      </c>
      <c r="B80" s="5" t="s">
        <v>127</v>
      </c>
      <c r="C80" s="5">
        <v>23.73</v>
      </c>
      <c r="D80" s="6">
        <v>27.49</v>
      </c>
      <c r="E80" s="4">
        <v>1.2</v>
      </c>
      <c r="F80" s="4">
        <v>26.29</v>
      </c>
      <c r="G80" s="13">
        <v>22.69</v>
      </c>
      <c r="H80" s="1">
        <v>0.2</v>
      </c>
      <c r="I80" s="2">
        <f t="shared" si="12"/>
        <v>26.09</v>
      </c>
      <c r="J80" s="2">
        <f t="shared" si="13"/>
        <v>22.68695652173913</v>
      </c>
      <c r="K80" s="2">
        <f t="shared" si="7"/>
        <v>3.4030434782608694</v>
      </c>
      <c r="L80" s="3">
        <f t="shared" si="8"/>
        <v>26.29</v>
      </c>
      <c r="M80" s="4">
        <v>26.29</v>
      </c>
      <c r="N80" s="7" t="s">
        <v>7</v>
      </c>
      <c r="O80" s="1">
        <v>22.69</v>
      </c>
      <c r="P80" s="2">
        <f t="shared" si="9"/>
        <v>20.421000000000003</v>
      </c>
      <c r="Q80" s="2">
        <f t="shared" si="10"/>
        <v>23.484150000000003</v>
      </c>
      <c r="R80" s="3">
        <f t="shared" si="11"/>
        <v>23.684150000000002</v>
      </c>
      <c r="S80" s="1" t="s">
        <v>766</v>
      </c>
    </row>
    <row r="81" spans="1:19" x14ac:dyDescent="0.2">
      <c r="A81" s="5">
        <v>1002902</v>
      </c>
      <c r="B81" s="5" t="s">
        <v>128</v>
      </c>
      <c r="C81" s="5">
        <v>25.9</v>
      </c>
      <c r="D81" s="6">
        <v>29.99</v>
      </c>
      <c r="E81" s="4">
        <v>2</v>
      </c>
      <c r="F81" s="4">
        <v>27.99</v>
      </c>
      <c r="G81" s="13">
        <v>24.17</v>
      </c>
      <c r="H81" s="1">
        <v>0.2</v>
      </c>
      <c r="I81" s="2">
        <f t="shared" si="12"/>
        <v>27.79</v>
      </c>
      <c r="J81" s="2">
        <f t="shared" si="13"/>
        <v>24.165217391304349</v>
      </c>
      <c r="K81" s="2">
        <f t="shared" si="7"/>
        <v>3.6247826086956501</v>
      </c>
      <c r="L81" s="3">
        <f t="shared" si="8"/>
        <v>27.99</v>
      </c>
      <c r="M81" s="4">
        <v>27.99</v>
      </c>
      <c r="N81" s="7" t="s">
        <v>7</v>
      </c>
      <c r="O81" s="1">
        <v>24.17</v>
      </c>
      <c r="P81" s="2">
        <f t="shared" si="9"/>
        <v>21.753000000000004</v>
      </c>
      <c r="Q81" s="2">
        <f t="shared" si="10"/>
        <v>25.015950000000004</v>
      </c>
      <c r="R81" s="3">
        <f t="shared" si="11"/>
        <v>25.215950000000003</v>
      </c>
      <c r="S81" s="1" t="s">
        <v>767</v>
      </c>
    </row>
    <row r="82" spans="1:19" x14ac:dyDescent="0.2">
      <c r="A82" s="5">
        <v>1028726</v>
      </c>
      <c r="B82" s="5" t="s">
        <v>129</v>
      </c>
      <c r="C82" s="5">
        <v>37.21</v>
      </c>
      <c r="D82" s="6">
        <v>42.99</v>
      </c>
      <c r="E82" s="4">
        <v>3</v>
      </c>
      <c r="F82" s="4">
        <v>39.99</v>
      </c>
      <c r="G82" s="13">
        <v>34.6</v>
      </c>
      <c r="H82" s="1">
        <v>0.2</v>
      </c>
      <c r="I82" s="2">
        <f t="shared" si="12"/>
        <v>39.79</v>
      </c>
      <c r="J82" s="2">
        <f t="shared" si="13"/>
        <v>34.6</v>
      </c>
      <c r="K82" s="2">
        <f t="shared" si="7"/>
        <v>5.1899999999999977</v>
      </c>
      <c r="L82" s="3">
        <f t="shared" si="8"/>
        <v>39.99</v>
      </c>
      <c r="M82" s="4">
        <v>39.99</v>
      </c>
      <c r="N82" s="7" t="s">
        <v>7</v>
      </c>
      <c r="O82" s="1">
        <v>34.6</v>
      </c>
      <c r="P82" s="2">
        <f t="shared" si="9"/>
        <v>31.14</v>
      </c>
      <c r="Q82" s="2">
        <f t="shared" si="10"/>
        <v>35.811</v>
      </c>
      <c r="R82" s="3">
        <f t="shared" si="11"/>
        <v>36.011000000000003</v>
      </c>
      <c r="S82" s="1" t="s">
        <v>768</v>
      </c>
    </row>
    <row r="83" spans="1:19" x14ac:dyDescent="0.2">
      <c r="A83" s="5">
        <v>1001827</v>
      </c>
      <c r="B83" s="5" t="s">
        <v>130</v>
      </c>
      <c r="C83" s="5">
        <v>37.21</v>
      </c>
      <c r="D83" s="6">
        <v>42.99</v>
      </c>
      <c r="E83" s="4">
        <v>3</v>
      </c>
      <c r="F83" s="4">
        <v>39.99</v>
      </c>
      <c r="G83" s="13">
        <v>34.6</v>
      </c>
      <c r="H83" s="1">
        <v>0.2</v>
      </c>
      <c r="I83" s="2">
        <f t="shared" si="12"/>
        <v>39.79</v>
      </c>
      <c r="J83" s="2">
        <f t="shared" si="13"/>
        <v>34.6</v>
      </c>
      <c r="K83" s="2">
        <f t="shared" si="7"/>
        <v>5.1899999999999977</v>
      </c>
      <c r="L83" s="3">
        <f t="shared" si="8"/>
        <v>39.99</v>
      </c>
      <c r="M83" s="4">
        <v>39.99</v>
      </c>
      <c r="N83" s="7" t="s">
        <v>7</v>
      </c>
      <c r="O83" s="1">
        <v>34.6</v>
      </c>
      <c r="P83" s="2">
        <f t="shared" si="9"/>
        <v>31.14</v>
      </c>
      <c r="Q83" s="2">
        <f t="shared" si="10"/>
        <v>35.811</v>
      </c>
      <c r="R83" s="3">
        <f t="shared" si="11"/>
        <v>36.011000000000003</v>
      </c>
      <c r="S83" s="1" t="s">
        <v>769</v>
      </c>
    </row>
    <row r="84" spans="1:19" x14ac:dyDescent="0.2">
      <c r="A84" s="5">
        <v>1009153</v>
      </c>
      <c r="B84" s="5" t="s">
        <v>131</v>
      </c>
      <c r="C84" s="5">
        <v>43.29</v>
      </c>
      <c r="D84" s="6">
        <v>49.98</v>
      </c>
      <c r="E84" s="4">
        <v>3</v>
      </c>
      <c r="F84" s="4">
        <v>46.98</v>
      </c>
      <c r="G84" s="13">
        <v>40.68</v>
      </c>
      <c r="H84" s="1">
        <v>0.2</v>
      </c>
      <c r="I84" s="2">
        <f t="shared" si="12"/>
        <v>46.779999999999994</v>
      </c>
      <c r="J84" s="2">
        <f t="shared" si="13"/>
        <v>40.678260869565214</v>
      </c>
      <c r="K84" s="2">
        <f t="shared" si="7"/>
        <v>6.1017391304347797</v>
      </c>
      <c r="L84" s="3">
        <f t="shared" si="8"/>
        <v>46.98</v>
      </c>
      <c r="M84" s="4">
        <v>46.98</v>
      </c>
      <c r="N84" s="7" t="s">
        <v>7</v>
      </c>
      <c r="O84" s="1">
        <v>40.68</v>
      </c>
      <c r="P84" s="2">
        <f t="shared" si="9"/>
        <v>36.612000000000002</v>
      </c>
      <c r="Q84" s="2">
        <f t="shared" si="10"/>
        <v>42.1038</v>
      </c>
      <c r="R84" s="3">
        <f t="shared" si="11"/>
        <v>42.303800000000003</v>
      </c>
      <c r="S84" s="1" t="s">
        <v>770</v>
      </c>
    </row>
    <row r="85" spans="1:19" x14ac:dyDescent="0.2">
      <c r="A85" s="5">
        <v>1001109</v>
      </c>
      <c r="B85" s="5" t="s">
        <v>132</v>
      </c>
      <c r="C85" s="5">
        <v>27.64</v>
      </c>
      <c r="D85" s="6">
        <v>31.99</v>
      </c>
      <c r="E85" s="4">
        <v>2.5</v>
      </c>
      <c r="F85" s="4">
        <v>29.49</v>
      </c>
      <c r="G85" s="13">
        <v>25.47</v>
      </c>
      <c r="H85" s="1">
        <v>0.2</v>
      </c>
      <c r="I85" s="2">
        <f t="shared" si="12"/>
        <v>29.29</v>
      </c>
      <c r="J85" s="2">
        <f t="shared" si="13"/>
        <v>25.469565217391306</v>
      </c>
      <c r="K85" s="2">
        <f t="shared" si="7"/>
        <v>3.8204347826086931</v>
      </c>
      <c r="L85" s="3">
        <f t="shared" si="8"/>
        <v>29.49</v>
      </c>
      <c r="M85" s="4">
        <v>29.49</v>
      </c>
      <c r="N85" s="7" t="s">
        <v>7</v>
      </c>
      <c r="O85" s="1">
        <v>25.47</v>
      </c>
      <c r="P85" s="2">
        <f t="shared" si="9"/>
        <v>22.922999999999998</v>
      </c>
      <c r="Q85" s="2">
        <f t="shared" si="10"/>
        <v>26.361449999999994</v>
      </c>
      <c r="R85" s="3">
        <f t="shared" si="11"/>
        <v>26.561449999999994</v>
      </c>
      <c r="S85" s="1" t="s">
        <v>771</v>
      </c>
    </row>
    <row r="86" spans="1:19" x14ac:dyDescent="0.2">
      <c r="A86" s="5">
        <v>1012582</v>
      </c>
      <c r="B86" s="5" t="s">
        <v>133</v>
      </c>
      <c r="C86" s="5">
        <v>69.38</v>
      </c>
      <c r="D86" s="6">
        <v>79.989999999999995</v>
      </c>
      <c r="E86" s="4">
        <v>7</v>
      </c>
      <c r="F86" s="4">
        <v>72.989999999999995</v>
      </c>
      <c r="G86" s="13">
        <v>63.3</v>
      </c>
      <c r="H86" s="1">
        <v>0.2</v>
      </c>
      <c r="I86" s="2">
        <f t="shared" si="12"/>
        <v>72.789999999999992</v>
      </c>
      <c r="J86" s="2">
        <f t="shared" si="13"/>
        <v>63.295652173913041</v>
      </c>
      <c r="K86" s="2">
        <f t="shared" si="7"/>
        <v>9.4943478260869512</v>
      </c>
      <c r="L86" s="3">
        <f t="shared" si="8"/>
        <v>72.989999999999995</v>
      </c>
      <c r="M86" s="4">
        <v>72.989999999999995</v>
      </c>
      <c r="N86" s="7" t="s">
        <v>7</v>
      </c>
      <c r="O86" s="1">
        <v>63.3</v>
      </c>
      <c r="P86" s="2">
        <f t="shared" si="9"/>
        <v>56.97</v>
      </c>
      <c r="Q86" s="2">
        <f t="shared" si="10"/>
        <v>65.515499999999989</v>
      </c>
      <c r="R86" s="3">
        <f t="shared" si="11"/>
        <v>65.715499999999992</v>
      </c>
      <c r="S86" s="1" t="s">
        <v>772</v>
      </c>
    </row>
    <row r="87" spans="1:19" x14ac:dyDescent="0.2">
      <c r="A87" s="5">
        <v>1000752</v>
      </c>
      <c r="B87" s="5" t="s">
        <v>134</v>
      </c>
      <c r="C87" s="5">
        <v>38.950000000000003</v>
      </c>
      <c r="D87" s="6">
        <v>44.99</v>
      </c>
      <c r="E87" s="4">
        <v>4</v>
      </c>
      <c r="F87" s="4">
        <v>40.99</v>
      </c>
      <c r="G87" s="13">
        <v>35.47</v>
      </c>
      <c r="H87" s="1">
        <v>0.2</v>
      </c>
      <c r="I87" s="2">
        <f t="shared" si="12"/>
        <v>40.79</v>
      </c>
      <c r="J87" s="2">
        <f t="shared" si="13"/>
        <v>35.469565217391306</v>
      </c>
      <c r="K87" s="2">
        <f t="shared" si="7"/>
        <v>5.3204347826086931</v>
      </c>
      <c r="L87" s="3">
        <f t="shared" si="8"/>
        <v>40.99</v>
      </c>
      <c r="M87" s="4">
        <v>40.99</v>
      </c>
      <c r="N87" s="7" t="s">
        <v>7</v>
      </c>
      <c r="O87" s="1">
        <v>35.47</v>
      </c>
      <c r="P87" s="2">
        <f t="shared" si="9"/>
        <v>31.922999999999998</v>
      </c>
      <c r="Q87" s="2">
        <f t="shared" si="10"/>
        <v>36.711449999999992</v>
      </c>
      <c r="R87" s="3">
        <f t="shared" si="11"/>
        <v>36.911449999999995</v>
      </c>
      <c r="S87" s="1" t="s">
        <v>773</v>
      </c>
    </row>
    <row r="88" spans="1:19" x14ac:dyDescent="0.2">
      <c r="A88" s="5">
        <v>1033430</v>
      </c>
      <c r="B88" s="5" t="s">
        <v>135</v>
      </c>
      <c r="C88" s="5">
        <v>24.16</v>
      </c>
      <c r="D88" s="6">
        <v>27.98</v>
      </c>
      <c r="E88" s="4">
        <v>2</v>
      </c>
      <c r="F88" s="4">
        <v>25.98</v>
      </c>
      <c r="G88" s="13">
        <v>22.42</v>
      </c>
      <c r="H88" s="1">
        <v>0.2</v>
      </c>
      <c r="I88" s="2">
        <f t="shared" si="12"/>
        <v>25.78</v>
      </c>
      <c r="J88" s="2">
        <f t="shared" si="13"/>
        <v>22.417391304347827</v>
      </c>
      <c r="K88" s="2">
        <f t="shared" si="7"/>
        <v>3.3626086956521739</v>
      </c>
      <c r="L88" s="3">
        <f t="shared" si="8"/>
        <v>25.98</v>
      </c>
      <c r="M88" s="4">
        <v>25.98</v>
      </c>
      <c r="N88" s="7" t="s">
        <v>7</v>
      </c>
      <c r="O88" s="1">
        <v>22.42</v>
      </c>
      <c r="P88" s="2">
        <f t="shared" si="9"/>
        <v>20.178000000000001</v>
      </c>
      <c r="Q88" s="2">
        <f t="shared" si="10"/>
        <v>23.204699999999999</v>
      </c>
      <c r="R88" s="3">
        <f t="shared" si="11"/>
        <v>23.404699999999998</v>
      </c>
      <c r="S88" s="1" t="s">
        <v>774</v>
      </c>
    </row>
    <row r="89" spans="1:19" x14ac:dyDescent="0.2">
      <c r="A89" s="5">
        <v>1000677</v>
      </c>
      <c r="B89" s="5" t="s">
        <v>136</v>
      </c>
      <c r="C89" s="5">
        <v>13.64</v>
      </c>
      <c r="D89" s="6">
        <v>15.79</v>
      </c>
      <c r="E89" s="4">
        <v>0.5</v>
      </c>
      <c r="F89" s="4">
        <v>15.29</v>
      </c>
      <c r="G89" s="13">
        <v>13.21</v>
      </c>
      <c r="H89" s="1">
        <v>0.1</v>
      </c>
      <c r="I89" s="2">
        <f t="shared" si="12"/>
        <v>15.19</v>
      </c>
      <c r="J89" s="2">
        <f t="shared" si="13"/>
        <v>13.208695652173914</v>
      </c>
      <c r="K89" s="2">
        <f t="shared" si="7"/>
        <v>1.9813043478260859</v>
      </c>
      <c r="L89" s="3">
        <f t="shared" si="8"/>
        <v>15.29</v>
      </c>
      <c r="M89" s="4">
        <v>15.29</v>
      </c>
      <c r="N89" s="7" t="s">
        <v>7</v>
      </c>
      <c r="O89" s="1">
        <v>13.21</v>
      </c>
      <c r="P89" s="2">
        <f t="shared" si="9"/>
        <v>11.889000000000001</v>
      </c>
      <c r="Q89" s="2">
        <f t="shared" si="10"/>
        <v>13.67235</v>
      </c>
      <c r="R89" s="3">
        <f t="shared" si="11"/>
        <v>13.772349999999999</v>
      </c>
      <c r="S89" s="1" t="s">
        <v>775</v>
      </c>
    </row>
    <row r="90" spans="1:19" x14ac:dyDescent="0.2">
      <c r="A90" s="5">
        <v>1000376</v>
      </c>
      <c r="B90" s="5" t="s">
        <v>34</v>
      </c>
      <c r="C90" s="5">
        <v>24.16</v>
      </c>
      <c r="D90" s="6">
        <v>27.98</v>
      </c>
      <c r="E90" s="4">
        <v>1.5</v>
      </c>
      <c r="F90" s="4">
        <v>26.48</v>
      </c>
      <c r="G90" s="13">
        <v>22.85</v>
      </c>
      <c r="H90" s="1">
        <v>0.2</v>
      </c>
      <c r="I90" s="2">
        <f t="shared" si="12"/>
        <v>26.28</v>
      </c>
      <c r="J90" s="2">
        <f t="shared" si="13"/>
        <v>22.85217391304348</v>
      </c>
      <c r="K90" s="2">
        <f t="shared" si="7"/>
        <v>3.4278260869565216</v>
      </c>
      <c r="L90" s="3">
        <f t="shared" si="8"/>
        <v>26.48</v>
      </c>
      <c r="M90" s="4">
        <v>26.48</v>
      </c>
      <c r="N90" s="7" t="s">
        <v>7</v>
      </c>
      <c r="O90" s="1">
        <v>22.85</v>
      </c>
      <c r="P90" s="2">
        <f t="shared" si="9"/>
        <v>20.565000000000001</v>
      </c>
      <c r="Q90" s="2">
        <f t="shared" si="10"/>
        <v>23.649750000000001</v>
      </c>
      <c r="R90" s="3">
        <f t="shared" si="11"/>
        <v>23.84975</v>
      </c>
      <c r="S90" s="1" t="s">
        <v>776</v>
      </c>
    </row>
    <row r="91" spans="1:19" x14ac:dyDescent="0.2">
      <c r="A91" s="5">
        <v>1000817</v>
      </c>
      <c r="B91" s="5" t="s">
        <v>30</v>
      </c>
      <c r="C91" s="5">
        <v>37.21</v>
      </c>
      <c r="D91" s="6">
        <v>42.99</v>
      </c>
      <c r="E91" s="4">
        <v>3</v>
      </c>
      <c r="F91" s="4">
        <v>39.99</v>
      </c>
      <c r="G91" s="13">
        <v>34.6</v>
      </c>
      <c r="H91" s="1">
        <v>0.2</v>
      </c>
      <c r="I91" s="2">
        <f t="shared" si="12"/>
        <v>39.79</v>
      </c>
      <c r="J91" s="2">
        <f t="shared" si="13"/>
        <v>34.6</v>
      </c>
      <c r="K91" s="2">
        <f t="shared" si="7"/>
        <v>5.1899999999999977</v>
      </c>
      <c r="L91" s="3">
        <f t="shared" si="8"/>
        <v>39.99</v>
      </c>
      <c r="M91" s="4">
        <v>39.99</v>
      </c>
      <c r="N91" s="7" t="s">
        <v>7</v>
      </c>
      <c r="O91" s="1">
        <v>34.6</v>
      </c>
      <c r="P91" s="2">
        <f t="shared" si="9"/>
        <v>31.14</v>
      </c>
      <c r="Q91" s="2">
        <f t="shared" si="10"/>
        <v>35.811</v>
      </c>
      <c r="R91" s="3">
        <f t="shared" si="11"/>
        <v>36.011000000000003</v>
      </c>
      <c r="S91" s="1" t="s">
        <v>777</v>
      </c>
    </row>
    <row r="92" spans="1:19" x14ac:dyDescent="0.2">
      <c r="A92" s="5">
        <v>1001131</v>
      </c>
      <c r="B92" s="5" t="s">
        <v>137</v>
      </c>
      <c r="C92" s="5">
        <v>41.56</v>
      </c>
      <c r="D92" s="6">
        <v>47.99</v>
      </c>
      <c r="E92" s="4">
        <v>4</v>
      </c>
      <c r="F92" s="4">
        <v>43.99</v>
      </c>
      <c r="G92" s="13">
        <v>38.08</v>
      </c>
      <c r="H92" s="1">
        <v>0.2</v>
      </c>
      <c r="I92" s="2">
        <f t="shared" si="12"/>
        <v>43.79</v>
      </c>
      <c r="J92" s="2">
        <f t="shared" si="13"/>
        <v>38.07826086956522</v>
      </c>
      <c r="K92" s="2">
        <f t="shared" si="7"/>
        <v>5.7117391304347791</v>
      </c>
      <c r="L92" s="3">
        <f t="shared" si="8"/>
        <v>43.99</v>
      </c>
      <c r="M92" s="4">
        <v>43.99</v>
      </c>
      <c r="N92" s="7" t="s">
        <v>7</v>
      </c>
      <c r="O92" s="1">
        <v>38.08</v>
      </c>
      <c r="P92" s="2">
        <f t="shared" si="9"/>
        <v>34.271999999999998</v>
      </c>
      <c r="Q92" s="2">
        <f t="shared" si="10"/>
        <v>39.412799999999997</v>
      </c>
      <c r="R92" s="3">
        <f t="shared" si="11"/>
        <v>39.6128</v>
      </c>
      <c r="S92" s="1" t="s">
        <v>778</v>
      </c>
    </row>
    <row r="93" spans="1:19" x14ac:dyDescent="0.2">
      <c r="A93" s="5">
        <v>1007460</v>
      </c>
      <c r="B93" s="5" t="s">
        <v>40</v>
      </c>
      <c r="C93" s="5">
        <v>29.41</v>
      </c>
      <c r="D93" s="6">
        <v>34.020000000000003</v>
      </c>
      <c r="E93" s="4">
        <v>2</v>
      </c>
      <c r="F93" s="4">
        <v>32.020000000000003</v>
      </c>
      <c r="G93" s="13">
        <v>27.67</v>
      </c>
      <c r="H93" s="1">
        <v>0.2</v>
      </c>
      <c r="I93" s="2">
        <f t="shared" si="12"/>
        <v>31.820000000000004</v>
      </c>
      <c r="J93" s="2">
        <f t="shared" si="13"/>
        <v>27.669565217391309</v>
      </c>
      <c r="K93" s="2">
        <f t="shared" si="7"/>
        <v>4.1504347826086949</v>
      </c>
      <c r="L93" s="3">
        <f t="shared" si="8"/>
        <v>32.020000000000003</v>
      </c>
      <c r="M93" s="4">
        <v>32.020000000000003</v>
      </c>
      <c r="N93" s="7" t="s">
        <v>7</v>
      </c>
      <c r="O93" s="1">
        <v>27.67</v>
      </c>
      <c r="P93" s="2">
        <f t="shared" si="9"/>
        <v>24.903000000000002</v>
      </c>
      <c r="Q93" s="2">
        <f t="shared" si="10"/>
        <v>28.638449999999999</v>
      </c>
      <c r="R93" s="3">
        <f t="shared" si="11"/>
        <v>28.838449999999998</v>
      </c>
      <c r="S93" s="1" t="s">
        <v>779</v>
      </c>
    </row>
    <row r="94" spans="1:19" x14ac:dyDescent="0.2">
      <c r="A94" s="5">
        <v>1005794</v>
      </c>
      <c r="B94" s="5" t="s">
        <v>39</v>
      </c>
      <c r="C94" s="5">
        <v>28.55</v>
      </c>
      <c r="D94" s="6">
        <v>33.03</v>
      </c>
      <c r="E94" s="4">
        <v>2</v>
      </c>
      <c r="F94" s="4">
        <v>31.03</v>
      </c>
      <c r="G94" s="13">
        <v>26.81</v>
      </c>
      <c r="H94" s="1">
        <v>0.2</v>
      </c>
      <c r="I94" s="2">
        <f t="shared" si="12"/>
        <v>30.830000000000002</v>
      </c>
      <c r="J94" s="2">
        <f t="shared" si="13"/>
        <v>26.808695652173917</v>
      </c>
      <c r="K94" s="2">
        <f t="shared" si="7"/>
        <v>4.021304347826085</v>
      </c>
      <c r="L94" s="3">
        <f t="shared" si="8"/>
        <v>31.03</v>
      </c>
      <c r="M94" s="4">
        <v>31.03</v>
      </c>
      <c r="N94" s="7" t="s">
        <v>7</v>
      </c>
      <c r="O94" s="1">
        <v>26.81</v>
      </c>
      <c r="P94" s="2">
        <f t="shared" si="9"/>
        <v>24.128999999999998</v>
      </c>
      <c r="Q94" s="2">
        <f t="shared" si="10"/>
        <v>27.748349999999995</v>
      </c>
      <c r="R94" s="3">
        <f t="shared" si="11"/>
        <v>27.948349999999994</v>
      </c>
      <c r="S94" s="1" t="s">
        <v>780</v>
      </c>
    </row>
    <row r="95" spans="1:19" x14ac:dyDescent="0.2">
      <c r="A95" s="5">
        <v>1014278</v>
      </c>
      <c r="B95" s="5" t="s">
        <v>138</v>
      </c>
      <c r="C95" s="5">
        <v>64</v>
      </c>
      <c r="D95" s="6">
        <v>73.8</v>
      </c>
      <c r="E95" s="4">
        <v>5</v>
      </c>
      <c r="F95" s="4">
        <v>68.8</v>
      </c>
      <c r="G95" s="13">
        <v>59.65</v>
      </c>
      <c r="H95" s="1">
        <v>0.2</v>
      </c>
      <c r="I95" s="2">
        <f t="shared" si="12"/>
        <v>68.599999999999994</v>
      </c>
      <c r="J95" s="2">
        <f t="shared" si="13"/>
        <v>59.652173913043477</v>
      </c>
      <c r="K95" s="2">
        <f t="shared" si="7"/>
        <v>8.9478260869565176</v>
      </c>
      <c r="L95" s="3">
        <f t="shared" si="8"/>
        <v>68.8</v>
      </c>
      <c r="M95" s="4">
        <v>68.8</v>
      </c>
      <c r="N95" s="7" t="s">
        <v>7</v>
      </c>
      <c r="O95" s="1">
        <v>59.65</v>
      </c>
      <c r="P95" s="2">
        <f t="shared" si="9"/>
        <v>53.685000000000002</v>
      </c>
      <c r="Q95" s="2">
        <f t="shared" si="10"/>
        <v>61.737749999999998</v>
      </c>
      <c r="R95" s="3">
        <f t="shared" si="11"/>
        <v>61.937750000000001</v>
      </c>
      <c r="S95" s="1" t="s">
        <v>781</v>
      </c>
    </row>
    <row r="96" spans="1:19" x14ac:dyDescent="0.2">
      <c r="A96" s="5">
        <v>1019447</v>
      </c>
      <c r="B96" s="5" t="s">
        <v>139</v>
      </c>
      <c r="C96" s="5">
        <v>37.270000000000003</v>
      </c>
      <c r="D96" s="6">
        <v>43.06</v>
      </c>
      <c r="E96" s="4">
        <v>2</v>
      </c>
      <c r="F96" s="4">
        <v>41.06</v>
      </c>
      <c r="G96" s="13">
        <v>35.53</v>
      </c>
      <c r="H96" s="1">
        <v>0.2</v>
      </c>
      <c r="I96" s="2">
        <f t="shared" si="12"/>
        <v>40.86</v>
      </c>
      <c r="J96" s="2">
        <f t="shared" si="13"/>
        <v>35.530434782608701</v>
      </c>
      <c r="K96" s="2">
        <f t="shared" si="7"/>
        <v>5.3295652173912984</v>
      </c>
      <c r="L96" s="3">
        <f t="shared" si="8"/>
        <v>41.06</v>
      </c>
      <c r="M96" s="4">
        <v>41.06</v>
      </c>
      <c r="N96" s="7" t="s">
        <v>7</v>
      </c>
      <c r="O96" s="1">
        <v>35.53</v>
      </c>
      <c r="P96" s="2">
        <f t="shared" si="9"/>
        <v>31.977</v>
      </c>
      <c r="Q96" s="2">
        <f t="shared" si="10"/>
        <v>36.77355</v>
      </c>
      <c r="R96" s="3">
        <f t="shared" si="11"/>
        <v>36.973550000000003</v>
      </c>
      <c r="S96" s="1" t="s">
        <v>782</v>
      </c>
    </row>
    <row r="97" spans="1:19" x14ac:dyDescent="0.2">
      <c r="A97" s="5">
        <v>1033690</v>
      </c>
      <c r="B97" s="5" t="s">
        <v>140</v>
      </c>
      <c r="C97" s="5">
        <v>29.38</v>
      </c>
      <c r="D97" s="6">
        <v>33.99</v>
      </c>
      <c r="E97" s="4">
        <v>3</v>
      </c>
      <c r="F97" s="4">
        <v>30.990000000000002</v>
      </c>
      <c r="G97" s="13">
        <v>26.77</v>
      </c>
      <c r="H97" s="1">
        <v>0.2</v>
      </c>
      <c r="I97" s="2">
        <f t="shared" si="12"/>
        <v>30.790000000000003</v>
      </c>
      <c r="J97" s="2">
        <f t="shared" si="13"/>
        <v>26.773913043478267</v>
      </c>
      <c r="K97" s="2">
        <f t="shared" si="7"/>
        <v>4.0160869565217361</v>
      </c>
      <c r="L97" s="3">
        <f t="shared" si="8"/>
        <v>30.990000000000002</v>
      </c>
      <c r="M97" s="4">
        <v>30.990000000000002</v>
      </c>
      <c r="N97" s="7" t="s">
        <v>7</v>
      </c>
      <c r="O97" s="1">
        <v>26.77</v>
      </c>
      <c r="P97" s="2">
        <f t="shared" si="9"/>
        <v>24.093</v>
      </c>
      <c r="Q97" s="2">
        <f t="shared" si="10"/>
        <v>27.706949999999999</v>
      </c>
      <c r="R97" s="3">
        <f t="shared" si="11"/>
        <v>27.906949999999998</v>
      </c>
      <c r="S97" s="1" t="s">
        <v>783</v>
      </c>
    </row>
    <row r="98" spans="1:19" x14ac:dyDescent="0.2">
      <c r="A98" s="5">
        <v>1013510</v>
      </c>
      <c r="B98" s="5" t="s">
        <v>141</v>
      </c>
      <c r="C98" s="5">
        <v>52.86</v>
      </c>
      <c r="D98" s="6">
        <v>60.99</v>
      </c>
      <c r="E98" s="4">
        <v>5</v>
      </c>
      <c r="F98" s="4">
        <v>55.99</v>
      </c>
      <c r="G98" s="13">
        <v>48.51</v>
      </c>
      <c r="H98" s="1">
        <v>0.2</v>
      </c>
      <c r="I98" s="2">
        <f t="shared" si="12"/>
        <v>55.79</v>
      </c>
      <c r="J98" s="2">
        <f t="shared" si="13"/>
        <v>48.513043478260876</v>
      </c>
      <c r="K98" s="2">
        <f t="shared" si="7"/>
        <v>7.2769565217391232</v>
      </c>
      <c r="L98" s="3">
        <f t="shared" si="8"/>
        <v>55.99</v>
      </c>
      <c r="M98" s="4">
        <v>55.99</v>
      </c>
      <c r="N98" s="7" t="s">
        <v>7</v>
      </c>
      <c r="O98" s="1">
        <v>48.51</v>
      </c>
      <c r="P98" s="2">
        <f t="shared" si="9"/>
        <v>43.658999999999999</v>
      </c>
      <c r="Q98" s="2">
        <f t="shared" si="10"/>
        <v>50.207849999999993</v>
      </c>
      <c r="R98" s="3">
        <f t="shared" si="11"/>
        <v>50.407849999999996</v>
      </c>
      <c r="S98" s="1" t="s">
        <v>784</v>
      </c>
    </row>
    <row r="99" spans="1:19" x14ac:dyDescent="0.2">
      <c r="A99" s="5">
        <v>1006210</v>
      </c>
      <c r="B99" s="5" t="s">
        <v>142</v>
      </c>
      <c r="C99" s="5">
        <v>47.64</v>
      </c>
      <c r="D99" s="6">
        <v>54.99</v>
      </c>
      <c r="E99" s="4">
        <v>5</v>
      </c>
      <c r="F99" s="4">
        <v>49.99</v>
      </c>
      <c r="G99" s="13">
        <v>43.3</v>
      </c>
      <c r="H99" s="1">
        <v>0.2</v>
      </c>
      <c r="I99" s="2">
        <f t="shared" si="12"/>
        <v>49.79</v>
      </c>
      <c r="J99" s="2">
        <f t="shared" si="13"/>
        <v>43.295652173913048</v>
      </c>
      <c r="K99" s="2">
        <f t="shared" si="7"/>
        <v>6.4943478260869512</v>
      </c>
      <c r="L99" s="3">
        <f t="shared" si="8"/>
        <v>49.99</v>
      </c>
      <c r="M99" s="4">
        <v>49.99</v>
      </c>
      <c r="N99" s="7" t="s">
        <v>7</v>
      </c>
      <c r="O99" s="1">
        <v>43.3</v>
      </c>
      <c r="P99" s="2">
        <f t="shared" si="9"/>
        <v>38.97</v>
      </c>
      <c r="Q99" s="2">
        <f t="shared" si="10"/>
        <v>44.815499999999993</v>
      </c>
      <c r="R99" s="3">
        <f t="shared" si="11"/>
        <v>45.015499999999996</v>
      </c>
      <c r="S99" s="1" t="s">
        <v>785</v>
      </c>
    </row>
    <row r="100" spans="1:19" x14ac:dyDescent="0.2">
      <c r="A100" s="5">
        <v>1005798</v>
      </c>
      <c r="B100" s="5" t="s">
        <v>143</v>
      </c>
      <c r="C100" s="5">
        <v>88.08</v>
      </c>
      <c r="D100" s="6">
        <v>101.49</v>
      </c>
      <c r="E100" s="4">
        <v>5</v>
      </c>
      <c r="F100" s="4">
        <v>96.49</v>
      </c>
      <c r="G100" s="13">
        <v>83.73</v>
      </c>
      <c r="H100" s="1">
        <v>0.2</v>
      </c>
      <c r="I100" s="2">
        <f t="shared" si="12"/>
        <v>96.289999999999992</v>
      </c>
      <c r="J100" s="2">
        <f t="shared" si="13"/>
        <v>83.730434782608697</v>
      </c>
      <c r="K100" s="2">
        <f t="shared" si="7"/>
        <v>12.559565217391295</v>
      </c>
      <c r="L100" s="3">
        <f t="shared" si="8"/>
        <v>96.49</v>
      </c>
      <c r="M100" s="4">
        <v>96.49</v>
      </c>
      <c r="N100" s="7" t="s">
        <v>7</v>
      </c>
      <c r="O100" s="1">
        <v>83.73</v>
      </c>
      <c r="P100" s="2">
        <f t="shared" si="9"/>
        <v>75.356999999999999</v>
      </c>
      <c r="Q100" s="2">
        <f t="shared" si="10"/>
        <v>86.660549999999986</v>
      </c>
      <c r="R100" s="3">
        <f t="shared" si="11"/>
        <v>86.860549999999989</v>
      </c>
      <c r="S100" s="1" t="s">
        <v>786</v>
      </c>
    </row>
    <row r="101" spans="1:19" x14ac:dyDescent="0.2">
      <c r="A101" s="5">
        <v>1010685</v>
      </c>
      <c r="B101" s="5" t="s">
        <v>144</v>
      </c>
      <c r="C101" s="5">
        <v>24.16</v>
      </c>
      <c r="D101" s="6">
        <v>27.98</v>
      </c>
      <c r="E101" s="4">
        <v>1.5</v>
      </c>
      <c r="F101" s="4">
        <v>26.48</v>
      </c>
      <c r="G101" s="13">
        <v>22.85</v>
      </c>
      <c r="H101" s="1">
        <v>0.2</v>
      </c>
      <c r="I101" s="2">
        <f t="shared" si="12"/>
        <v>26.28</v>
      </c>
      <c r="J101" s="2">
        <f t="shared" si="13"/>
        <v>22.85217391304348</v>
      </c>
      <c r="K101" s="2">
        <f t="shared" si="7"/>
        <v>3.4278260869565216</v>
      </c>
      <c r="L101" s="3">
        <f t="shared" si="8"/>
        <v>26.48</v>
      </c>
      <c r="M101" s="4">
        <v>26.48</v>
      </c>
      <c r="N101" s="7" t="s">
        <v>7</v>
      </c>
      <c r="O101" s="1">
        <v>22.85</v>
      </c>
      <c r="P101" s="2">
        <f t="shared" si="9"/>
        <v>20.565000000000001</v>
      </c>
      <c r="Q101" s="2">
        <f t="shared" si="10"/>
        <v>23.649750000000001</v>
      </c>
      <c r="R101" s="3">
        <f t="shared" si="11"/>
        <v>23.84975</v>
      </c>
      <c r="S101" s="1" t="s">
        <v>787</v>
      </c>
    </row>
    <row r="102" spans="1:19" x14ac:dyDescent="0.2">
      <c r="A102" s="5">
        <v>1000378</v>
      </c>
      <c r="B102" s="5" t="s">
        <v>145</v>
      </c>
      <c r="C102" s="5">
        <v>51.82</v>
      </c>
      <c r="D102" s="6">
        <v>59.79</v>
      </c>
      <c r="E102" s="4">
        <v>2</v>
      </c>
      <c r="F102" s="4">
        <v>57.79</v>
      </c>
      <c r="G102" s="13">
        <v>50.08</v>
      </c>
      <c r="H102" s="1">
        <v>0.2</v>
      </c>
      <c r="I102" s="2">
        <f t="shared" si="12"/>
        <v>57.589999999999996</v>
      </c>
      <c r="J102" s="2">
        <f t="shared" si="13"/>
        <v>50.07826086956522</v>
      </c>
      <c r="K102" s="2">
        <f t="shared" si="7"/>
        <v>7.5117391304347763</v>
      </c>
      <c r="L102" s="3">
        <f t="shared" si="8"/>
        <v>57.79</v>
      </c>
      <c r="M102" s="4">
        <v>57.79</v>
      </c>
      <c r="N102" s="7" t="s">
        <v>7</v>
      </c>
      <c r="O102" s="1">
        <v>50.08</v>
      </c>
      <c r="P102" s="2">
        <f t="shared" si="9"/>
        <v>45.072000000000003</v>
      </c>
      <c r="Q102" s="2">
        <f t="shared" si="10"/>
        <v>51.832799999999999</v>
      </c>
      <c r="R102" s="3">
        <f t="shared" si="11"/>
        <v>52.032800000000002</v>
      </c>
      <c r="S102" s="1" t="s">
        <v>788</v>
      </c>
    </row>
    <row r="103" spans="1:19" x14ac:dyDescent="0.2">
      <c r="A103" s="5">
        <v>1022488</v>
      </c>
      <c r="B103" s="5" t="s">
        <v>146</v>
      </c>
      <c r="C103" s="5">
        <v>60.69</v>
      </c>
      <c r="D103" s="6">
        <v>69.989999999999995</v>
      </c>
      <c r="E103" s="4">
        <v>4</v>
      </c>
      <c r="F103" s="4">
        <v>65.989999999999995</v>
      </c>
      <c r="G103" s="13">
        <v>57.21</v>
      </c>
      <c r="H103" s="1">
        <v>0.2</v>
      </c>
      <c r="I103" s="2">
        <f t="shared" si="12"/>
        <v>65.789999999999992</v>
      </c>
      <c r="J103" s="2">
        <f t="shared" si="13"/>
        <v>57.208695652173908</v>
      </c>
      <c r="K103" s="2">
        <f t="shared" si="7"/>
        <v>8.5813043478260838</v>
      </c>
      <c r="L103" s="3">
        <f t="shared" si="8"/>
        <v>65.989999999999995</v>
      </c>
      <c r="M103" s="4">
        <v>65.989999999999995</v>
      </c>
      <c r="N103" s="7" t="s">
        <v>7</v>
      </c>
      <c r="O103" s="1">
        <v>57.21</v>
      </c>
      <c r="P103" s="2">
        <f t="shared" si="9"/>
        <v>51.489000000000004</v>
      </c>
      <c r="Q103" s="2">
        <f t="shared" si="10"/>
        <v>59.212350000000001</v>
      </c>
      <c r="R103" s="3">
        <f t="shared" si="11"/>
        <v>59.412350000000004</v>
      </c>
      <c r="S103" s="1" t="s">
        <v>789</v>
      </c>
    </row>
    <row r="104" spans="1:19" x14ac:dyDescent="0.2">
      <c r="A104" s="5">
        <v>1000501</v>
      </c>
      <c r="B104" s="5" t="s">
        <v>147</v>
      </c>
      <c r="C104" s="5">
        <v>13.64</v>
      </c>
      <c r="D104" s="6">
        <v>15.79</v>
      </c>
      <c r="E104" s="4">
        <v>0.5</v>
      </c>
      <c r="F104" s="4">
        <v>15.29</v>
      </c>
      <c r="G104" s="13">
        <v>13.21</v>
      </c>
      <c r="H104" s="1">
        <v>0.1</v>
      </c>
      <c r="I104" s="2">
        <f t="shared" si="12"/>
        <v>15.19</v>
      </c>
      <c r="J104" s="2">
        <f t="shared" si="13"/>
        <v>13.208695652173914</v>
      </c>
      <c r="K104" s="2">
        <f t="shared" si="7"/>
        <v>1.9813043478260859</v>
      </c>
      <c r="L104" s="3">
        <f t="shared" si="8"/>
        <v>15.29</v>
      </c>
      <c r="M104" s="4">
        <v>15.29</v>
      </c>
      <c r="N104" s="7" t="s">
        <v>7</v>
      </c>
      <c r="O104" s="1">
        <v>13.21</v>
      </c>
      <c r="P104" s="2">
        <f t="shared" si="9"/>
        <v>11.889000000000001</v>
      </c>
      <c r="Q104" s="2">
        <f t="shared" si="10"/>
        <v>13.67235</v>
      </c>
      <c r="R104" s="3">
        <f t="shared" si="11"/>
        <v>13.772349999999999</v>
      </c>
      <c r="S104" s="1" t="s">
        <v>790</v>
      </c>
    </row>
    <row r="105" spans="1:19" x14ac:dyDescent="0.2">
      <c r="A105" s="5">
        <v>1019522</v>
      </c>
      <c r="B105" s="5" t="s">
        <v>148</v>
      </c>
      <c r="C105" s="5">
        <v>24.86</v>
      </c>
      <c r="D105" s="6">
        <v>28.79</v>
      </c>
      <c r="E105" s="4">
        <v>1.5</v>
      </c>
      <c r="F105" s="4">
        <v>27.29</v>
      </c>
      <c r="G105" s="13">
        <v>23.56</v>
      </c>
      <c r="H105" s="1">
        <v>0.2</v>
      </c>
      <c r="I105" s="2">
        <f t="shared" si="12"/>
        <v>27.09</v>
      </c>
      <c r="J105" s="2">
        <f t="shared" si="13"/>
        <v>23.556521739130435</v>
      </c>
      <c r="K105" s="2">
        <f t="shared" si="7"/>
        <v>3.5334782608695647</v>
      </c>
      <c r="L105" s="3">
        <f t="shared" si="8"/>
        <v>27.29</v>
      </c>
      <c r="M105" s="4">
        <v>27.29</v>
      </c>
      <c r="N105" s="7" t="s">
        <v>7</v>
      </c>
      <c r="O105" s="1">
        <v>23.56</v>
      </c>
      <c r="P105" s="2">
        <f t="shared" si="9"/>
        <v>21.204000000000001</v>
      </c>
      <c r="Q105" s="2">
        <f t="shared" si="10"/>
        <v>24.384599999999999</v>
      </c>
      <c r="R105" s="3">
        <f t="shared" si="11"/>
        <v>24.584599999999998</v>
      </c>
      <c r="S105" s="1" t="s">
        <v>791</v>
      </c>
    </row>
    <row r="106" spans="1:19" x14ac:dyDescent="0.2">
      <c r="A106" s="5">
        <v>1000969</v>
      </c>
      <c r="B106" s="5" t="s">
        <v>149</v>
      </c>
      <c r="C106" s="5">
        <v>49.38</v>
      </c>
      <c r="D106" s="6">
        <v>56.99</v>
      </c>
      <c r="E106" s="4">
        <v>4</v>
      </c>
      <c r="F106" s="4">
        <v>52.99</v>
      </c>
      <c r="G106" s="13">
        <v>45.9</v>
      </c>
      <c r="H106" s="1">
        <v>0.2</v>
      </c>
      <c r="I106" s="2">
        <f t="shared" si="12"/>
        <v>52.79</v>
      </c>
      <c r="J106" s="2">
        <f t="shared" si="13"/>
        <v>45.904347826086962</v>
      </c>
      <c r="K106" s="2">
        <f t="shared" si="7"/>
        <v>6.8856521739130372</v>
      </c>
      <c r="L106" s="3">
        <f t="shared" si="8"/>
        <v>52.99</v>
      </c>
      <c r="M106" s="4">
        <v>52.99</v>
      </c>
      <c r="N106" s="7" t="s">
        <v>7</v>
      </c>
      <c r="O106" s="1">
        <v>45.9</v>
      </c>
      <c r="P106" s="2">
        <f t="shared" si="9"/>
        <v>41.31</v>
      </c>
      <c r="Q106" s="2">
        <f t="shared" si="10"/>
        <v>47.506499999999996</v>
      </c>
      <c r="R106" s="3">
        <f t="shared" si="11"/>
        <v>47.706499999999998</v>
      </c>
      <c r="S106" s="1" t="s">
        <v>792</v>
      </c>
    </row>
    <row r="107" spans="1:19" x14ac:dyDescent="0.2">
      <c r="A107" s="5">
        <v>1001422</v>
      </c>
      <c r="B107" s="5" t="s">
        <v>150</v>
      </c>
      <c r="C107" s="5">
        <v>23.73</v>
      </c>
      <c r="D107" s="6">
        <v>27.49</v>
      </c>
      <c r="E107" s="4">
        <v>1</v>
      </c>
      <c r="F107" s="4">
        <v>26.49</v>
      </c>
      <c r="G107" s="13">
        <v>22.86</v>
      </c>
      <c r="H107" s="1">
        <v>0.2</v>
      </c>
      <c r="I107" s="2">
        <f t="shared" si="12"/>
        <v>26.29</v>
      </c>
      <c r="J107" s="2">
        <f t="shared" si="13"/>
        <v>22.860869565217392</v>
      </c>
      <c r="K107" s="2">
        <f t="shared" si="7"/>
        <v>3.429130434782607</v>
      </c>
      <c r="L107" s="3">
        <f t="shared" si="8"/>
        <v>26.49</v>
      </c>
      <c r="M107" s="4">
        <v>26.49</v>
      </c>
      <c r="N107" s="7" t="s">
        <v>7</v>
      </c>
      <c r="O107" s="1">
        <v>22.86</v>
      </c>
      <c r="P107" s="2">
        <f t="shared" si="9"/>
        <v>20.574000000000002</v>
      </c>
      <c r="Q107" s="2">
        <f t="shared" si="10"/>
        <v>23.6601</v>
      </c>
      <c r="R107" s="3">
        <f t="shared" si="11"/>
        <v>23.860099999999999</v>
      </c>
      <c r="S107" s="1" t="s">
        <v>793</v>
      </c>
    </row>
    <row r="108" spans="1:19" x14ac:dyDescent="0.2">
      <c r="A108" s="5">
        <v>1001434</v>
      </c>
      <c r="B108" s="5" t="s">
        <v>151</v>
      </c>
      <c r="C108" s="5">
        <v>24.86</v>
      </c>
      <c r="D108" s="6">
        <v>28.79</v>
      </c>
      <c r="E108" s="4">
        <v>1</v>
      </c>
      <c r="F108" s="4">
        <v>27.79</v>
      </c>
      <c r="G108" s="13">
        <v>23.99</v>
      </c>
      <c r="H108" s="1">
        <v>0.2</v>
      </c>
      <c r="I108" s="2">
        <f t="shared" si="12"/>
        <v>27.59</v>
      </c>
      <c r="J108" s="2">
        <f t="shared" si="13"/>
        <v>23.991304347826087</v>
      </c>
      <c r="K108" s="2">
        <f t="shared" si="7"/>
        <v>3.5986956521739124</v>
      </c>
      <c r="L108" s="3">
        <f t="shared" si="8"/>
        <v>27.79</v>
      </c>
      <c r="M108" s="4">
        <v>27.79</v>
      </c>
      <c r="N108" s="7" t="s">
        <v>7</v>
      </c>
      <c r="O108" s="1">
        <v>23.99</v>
      </c>
      <c r="P108" s="2">
        <f t="shared" si="9"/>
        <v>21.590999999999998</v>
      </c>
      <c r="Q108" s="2">
        <f t="shared" si="10"/>
        <v>24.829649999999994</v>
      </c>
      <c r="R108" s="3">
        <f t="shared" si="11"/>
        <v>25.029649999999993</v>
      </c>
      <c r="S108" s="1" t="s">
        <v>794</v>
      </c>
    </row>
    <row r="109" spans="1:19" x14ac:dyDescent="0.2">
      <c r="A109" s="5">
        <v>1006209</v>
      </c>
      <c r="B109" s="5" t="s">
        <v>152</v>
      </c>
      <c r="C109" s="5">
        <v>27.21</v>
      </c>
      <c r="D109" s="6">
        <v>31.49</v>
      </c>
      <c r="E109" s="4">
        <v>2</v>
      </c>
      <c r="F109" s="4">
        <v>29.49</v>
      </c>
      <c r="G109" s="13">
        <v>25.47</v>
      </c>
      <c r="H109" s="1">
        <v>0.2</v>
      </c>
      <c r="I109" s="2">
        <f t="shared" si="12"/>
        <v>29.29</v>
      </c>
      <c r="J109" s="2">
        <f t="shared" si="13"/>
        <v>25.469565217391306</v>
      </c>
      <c r="K109" s="2">
        <f t="shared" si="7"/>
        <v>3.8204347826086931</v>
      </c>
      <c r="L109" s="3">
        <f t="shared" si="8"/>
        <v>29.49</v>
      </c>
      <c r="M109" s="4">
        <v>29.49</v>
      </c>
      <c r="N109" s="7" t="s">
        <v>7</v>
      </c>
      <c r="O109" s="1">
        <v>25.47</v>
      </c>
      <c r="P109" s="2">
        <f t="shared" si="9"/>
        <v>22.922999999999998</v>
      </c>
      <c r="Q109" s="2">
        <f t="shared" si="10"/>
        <v>26.361449999999994</v>
      </c>
      <c r="R109" s="3">
        <f t="shared" si="11"/>
        <v>26.561449999999994</v>
      </c>
      <c r="S109" s="1" t="s">
        <v>795</v>
      </c>
    </row>
    <row r="110" spans="1:19" x14ac:dyDescent="0.2">
      <c r="A110" s="5">
        <v>1014834</v>
      </c>
      <c r="B110" s="5" t="s">
        <v>153</v>
      </c>
      <c r="C110" s="5">
        <v>26.34</v>
      </c>
      <c r="D110" s="6">
        <v>30.49</v>
      </c>
      <c r="E110" s="4">
        <v>1.5</v>
      </c>
      <c r="F110" s="4">
        <v>28.99</v>
      </c>
      <c r="G110" s="13">
        <v>25.03</v>
      </c>
      <c r="H110" s="1">
        <v>0.2</v>
      </c>
      <c r="I110" s="2">
        <f t="shared" si="12"/>
        <v>28.79</v>
      </c>
      <c r="J110" s="2">
        <f t="shared" si="13"/>
        <v>25.034782608695654</v>
      </c>
      <c r="K110" s="2">
        <f t="shared" si="7"/>
        <v>3.7552173913043454</v>
      </c>
      <c r="L110" s="3">
        <f t="shared" si="8"/>
        <v>28.99</v>
      </c>
      <c r="M110" s="4">
        <v>28.99</v>
      </c>
      <c r="N110" s="7" t="s">
        <v>7</v>
      </c>
      <c r="O110" s="1">
        <v>25.03</v>
      </c>
      <c r="P110" s="2">
        <f t="shared" si="9"/>
        <v>22.527000000000001</v>
      </c>
      <c r="Q110" s="2">
        <f t="shared" si="10"/>
        <v>25.90605</v>
      </c>
      <c r="R110" s="3">
        <f t="shared" si="11"/>
        <v>26.10605</v>
      </c>
      <c r="S110" s="1" t="s">
        <v>796</v>
      </c>
    </row>
    <row r="111" spans="1:19" x14ac:dyDescent="0.2">
      <c r="A111" s="5">
        <v>1028782</v>
      </c>
      <c r="B111" s="5" t="s">
        <v>154</v>
      </c>
      <c r="C111" s="5">
        <v>36.770000000000003</v>
      </c>
      <c r="D111" s="6">
        <v>42.49</v>
      </c>
      <c r="E111" s="4">
        <v>2</v>
      </c>
      <c r="F111" s="4">
        <v>40.49</v>
      </c>
      <c r="G111" s="13">
        <v>35.03</v>
      </c>
      <c r="H111" s="1">
        <v>0.2</v>
      </c>
      <c r="I111" s="2">
        <f t="shared" si="12"/>
        <v>40.29</v>
      </c>
      <c r="J111" s="2">
        <f t="shared" si="13"/>
        <v>35.034782608695657</v>
      </c>
      <c r="K111" s="2">
        <f t="shared" si="7"/>
        <v>5.2552173913043418</v>
      </c>
      <c r="L111" s="3">
        <f t="shared" si="8"/>
        <v>40.49</v>
      </c>
      <c r="M111" s="4">
        <v>40.49</v>
      </c>
      <c r="N111" s="7" t="s">
        <v>7</v>
      </c>
      <c r="O111" s="1">
        <v>35.03</v>
      </c>
      <c r="P111" s="2">
        <f t="shared" si="9"/>
        <v>31.527000000000001</v>
      </c>
      <c r="Q111" s="2">
        <f t="shared" si="10"/>
        <v>36.256050000000002</v>
      </c>
      <c r="R111" s="3">
        <f t="shared" si="11"/>
        <v>36.456050000000005</v>
      </c>
      <c r="S111" s="1" t="s">
        <v>797</v>
      </c>
    </row>
    <row r="112" spans="1:19" x14ac:dyDescent="0.2">
      <c r="A112" s="5">
        <v>1001748</v>
      </c>
      <c r="B112" s="5" t="s">
        <v>155</v>
      </c>
      <c r="C112" s="5">
        <v>35.9</v>
      </c>
      <c r="D112" s="6">
        <v>41.49</v>
      </c>
      <c r="E112" s="4">
        <v>1.25</v>
      </c>
      <c r="F112" s="4">
        <v>40.24</v>
      </c>
      <c r="G112" s="13">
        <v>34.82</v>
      </c>
      <c r="H112" s="1">
        <v>0.2</v>
      </c>
      <c r="I112" s="2">
        <f t="shared" si="12"/>
        <v>40.04</v>
      </c>
      <c r="J112" s="2">
        <f t="shared" si="13"/>
        <v>34.817391304347829</v>
      </c>
      <c r="K112" s="2">
        <f t="shared" si="7"/>
        <v>5.2226086956521698</v>
      </c>
      <c r="L112" s="3">
        <f t="shared" si="8"/>
        <v>40.24</v>
      </c>
      <c r="M112" s="4">
        <v>40.24</v>
      </c>
      <c r="N112" s="7" t="s">
        <v>7</v>
      </c>
      <c r="O112" s="1">
        <v>34.82</v>
      </c>
      <c r="P112" s="2">
        <f t="shared" si="9"/>
        <v>31.338000000000001</v>
      </c>
      <c r="Q112" s="2">
        <f t="shared" si="10"/>
        <v>36.038699999999999</v>
      </c>
      <c r="R112" s="3">
        <f t="shared" si="11"/>
        <v>36.238700000000001</v>
      </c>
      <c r="S112" s="1" t="s">
        <v>798</v>
      </c>
    </row>
    <row r="113" spans="1:19" x14ac:dyDescent="0.2">
      <c r="A113" s="5">
        <v>1007695</v>
      </c>
      <c r="B113" s="5" t="s">
        <v>156</v>
      </c>
      <c r="C113" s="5">
        <v>78.08</v>
      </c>
      <c r="D113" s="6">
        <v>89.99</v>
      </c>
      <c r="E113" s="4">
        <v>5</v>
      </c>
      <c r="F113" s="4">
        <v>84.99</v>
      </c>
      <c r="G113" s="13">
        <v>73.73</v>
      </c>
      <c r="H113" s="1">
        <v>0.2</v>
      </c>
      <c r="I113" s="2">
        <f t="shared" si="12"/>
        <v>84.789999999999992</v>
      </c>
      <c r="J113" s="2">
        <f t="shared" si="13"/>
        <v>73.730434782608697</v>
      </c>
      <c r="K113" s="2">
        <f t="shared" si="7"/>
        <v>11.059565217391295</v>
      </c>
      <c r="L113" s="3">
        <f t="shared" si="8"/>
        <v>84.99</v>
      </c>
      <c r="M113" s="4">
        <v>84.99</v>
      </c>
      <c r="N113" s="7" t="s">
        <v>7</v>
      </c>
      <c r="O113" s="1">
        <v>73.73</v>
      </c>
      <c r="P113" s="2">
        <f t="shared" si="9"/>
        <v>66.356999999999999</v>
      </c>
      <c r="Q113" s="2">
        <f t="shared" si="10"/>
        <v>76.310549999999992</v>
      </c>
      <c r="R113" s="3">
        <f t="shared" si="11"/>
        <v>76.510549999999995</v>
      </c>
      <c r="S113" s="1" t="s">
        <v>799</v>
      </c>
    </row>
    <row r="114" spans="1:19" x14ac:dyDescent="0.2">
      <c r="A114" s="5">
        <v>1006838</v>
      </c>
      <c r="B114" s="5" t="s">
        <v>157</v>
      </c>
      <c r="C114" s="5">
        <v>37.21</v>
      </c>
      <c r="D114" s="6">
        <v>42.99</v>
      </c>
      <c r="E114" s="4">
        <v>4</v>
      </c>
      <c r="F114" s="4">
        <v>38.99</v>
      </c>
      <c r="G114" s="13">
        <v>33.729999999999997</v>
      </c>
      <c r="H114" s="1">
        <v>0.2</v>
      </c>
      <c r="I114" s="2">
        <f t="shared" si="12"/>
        <v>38.79</v>
      </c>
      <c r="J114" s="2">
        <f t="shared" si="13"/>
        <v>33.730434782608697</v>
      </c>
      <c r="K114" s="2">
        <f t="shared" si="7"/>
        <v>5.0595652173913024</v>
      </c>
      <c r="L114" s="3">
        <f t="shared" si="8"/>
        <v>38.99</v>
      </c>
      <c r="M114" s="4">
        <v>38.99</v>
      </c>
      <c r="N114" s="7" t="s">
        <v>7</v>
      </c>
      <c r="O114" s="1">
        <v>33.729999999999997</v>
      </c>
      <c r="P114" s="2">
        <f t="shared" si="9"/>
        <v>30.356999999999999</v>
      </c>
      <c r="Q114" s="2">
        <f t="shared" si="10"/>
        <v>34.910549999999994</v>
      </c>
      <c r="R114" s="3">
        <f t="shared" si="11"/>
        <v>35.110549999999996</v>
      </c>
      <c r="S114" s="1" t="s">
        <v>800</v>
      </c>
    </row>
    <row r="115" spans="1:19" x14ac:dyDescent="0.2">
      <c r="A115" s="5">
        <v>1023620</v>
      </c>
      <c r="B115" s="5" t="s">
        <v>158</v>
      </c>
      <c r="C115" s="5">
        <v>41.12</v>
      </c>
      <c r="D115" s="6">
        <v>47.49</v>
      </c>
      <c r="E115" s="4">
        <v>4</v>
      </c>
      <c r="F115" s="4">
        <v>43.49</v>
      </c>
      <c r="G115" s="13">
        <v>37.64</v>
      </c>
      <c r="H115" s="1">
        <v>0.2</v>
      </c>
      <c r="I115" s="2">
        <f t="shared" si="12"/>
        <v>43.29</v>
      </c>
      <c r="J115" s="2">
        <f t="shared" si="13"/>
        <v>37.643478260869564</v>
      </c>
      <c r="K115" s="2">
        <f t="shared" si="7"/>
        <v>5.646521739130435</v>
      </c>
      <c r="L115" s="3">
        <f t="shared" si="8"/>
        <v>43.49</v>
      </c>
      <c r="M115" s="4">
        <v>43.49</v>
      </c>
      <c r="N115" s="7" t="s">
        <v>7</v>
      </c>
      <c r="O115" s="1">
        <v>37.64</v>
      </c>
      <c r="P115" s="2">
        <f t="shared" si="9"/>
        <v>33.876000000000005</v>
      </c>
      <c r="Q115" s="2">
        <f t="shared" si="10"/>
        <v>38.9574</v>
      </c>
      <c r="R115" s="3">
        <f t="shared" si="11"/>
        <v>39.157400000000003</v>
      </c>
      <c r="S115" s="1" t="s">
        <v>801</v>
      </c>
    </row>
    <row r="116" spans="1:19" x14ac:dyDescent="0.2">
      <c r="A116" s="5">
        <v>1001233</v>
      </c>
      <c r="B116" s="5" t="s">
        <v>159</v>
      </c>
      <c r="C116" s="5">
        <v>15.12</v>
      </c>
      <c r="D116" s="6">
        <v>17.489999999999998</v>
      </c>
      <c r="E116" s="4">
        <v>1</v>
      </c>
      <c r="F116" s="4">
        <v>16.489999999999998</v>
      </c>
      <c r="G116" s="13">
        <v>14.25</v>
      </c>
      <c r="H116" s="1">
        <v>0.1</v>
      </c>
      <c r="I116" s="2">
        <f t="shared" si="12"/>
        <v>16.389999999999997</v>
      </c>
      <c r="J116" s="2">
        <f t="shared" si="13"/>
        <v>14.252173913043476</v>
      </c>
      <c r="K116" s="2">
        <f t="shared" si="7"/>
        <v>2.1378260869565207</v>
      </c>
      <c r="L116" s="3">
        <f t="shared" si="8"/>
        <v>16.489999999999998</v>
      </c>
      <c r="M116" s="4">
        <v>16.489999999999998</v>
      </c>
      <c r="N116" s="7" t="s">
        <v>7</v>
      </c>
      <c r="O116" s="1">
        <v>14.25</v>
      </c>
      <c r="P116" s="2">
        <f t="shared" si="9"/>
        <v>12.825000000000001</v>
      </c>
      <c r="Q116" s="2">
        <f t="shared" si="10"/>
        <v>14.748749999999999</v>
      </c>
      <c r="R116" s="3">
        <f t="shared" si="11"/>
        <v>14.848749999999999</v>
      </c>
      <c r="S116" s="1" t="s">
        <v>802</v>
      </c>
    </row>
    <row r="117" spans="1:19" x14ac:dyDescent="0.2">
      <c r="A117" s="5">
        <v>1006825</v>
      </c>
      <c r="B117" s="5" t="s">
        <v>160</v>
      </c>
      <c r="C117" s="5">
        <v>34.159999999999997</v>
      </c>
      <c r="D117" s="6">
        <v>39.479999999999997</v>
      </c>
      <c r="E117" s="4">
        <v>4</v>
      </c>
      <c r="F117" s="4">
        <v>35.479999999999997</v>
      </c>
      <c r="G117" s="13">
        <v>30.68</v>
      </c>
      <c r="H117" s="1">
        <v>0.2</v>
      </c>
      <c r="I117" s="2">
        <f t="shared" si="12"/>
        <v>35.279999999999994</v>
      </c>
      <c r="J117" s="2">
        <f t="shared" si="13"/>
        <v>30.678260869565214</v>
      </c>
      <c r="K117" s="2">
        <f t="shared" si="7"/>
        <v>4.6017391304347797</v>
      </c>
      <c r="L117" s="3">
        <f t="shared" si="8"/>
        <v>35.479999999999997</v>
      </c>
      <c r="M117" s="4">
        <v>35.479999999999997</v>
      </c>
      <c r="N117" s="7" t="s">
        <v>7</v>
      </c>
      <c r="O117" s="1">
        <v>30.68</v>
      </c>
      <c r="P117" s="2">
        <f t="shared" si="9"/>
        <v>27.612000000000002</v>
      </c>
      <c r="Q117" s="2">
        <f t="shared" si="10"/>
        <v>31.753799999999998</v>
      </c>
      <c r="R117" s="3">
        <f t="shared" si="11"/>
        <v>31.953799999999998</v>
      </c>
      <c r="S117" s="1" t="s">
        <v>803</v>
      </c>
    </row>
    <row r="118" spans="1:19" x14ac:dyDescent="0.2">
      <c r="A118" s="5">
        <v>1000435</v>
      </c>
      <c r="B118" s="5" t="s">
        <v>161</v>
      </c>
      <c r="C118" s="5">
        <v>24.16</v>
      </c>
      <c r="D118" s="6">
        <v>27.98</v>
      </c>
      <c r="E118" s="4">
        <v>1.5</v>
      </c>
      <c r="F118" s="4">
        <v>26.48</v>
      </c>
      <c r="G118" s="13">
        <v>22.85</v>
      </c>
      <c r="H118" s="1">
        <v>0.2</v>
      </c>
      <c r="I118" s="2">
        <f t="shared" si="12"/>
        <v>26.28</v>
      </c>
      <c r="J118" s="2">
        <f t="shared" si="13"/>
        <v>22.85217391304348</v>
      </c>
      <c r="K118" s="2">
        <f t="shared" si="7"/>
        <v>3.4278260869565216</v>
      </c>
      <c r="L118" s="3">
        <f t="shared" si="8"/>
        <v>26.48</v>
      </c>
      <c r="M118" s="4">
        <v>26.48</v>
      </c>
      <c r="N118" s="7" t="s">
        <v>7</v>
      </c>
      <c r="O118" s="1">
        <v>22.85</v>
      </c>
      <c r="P118" s="2">
        <f t="shared" si="9"/>
        <v>20.565000000000001</v>
      </c>
      <c r="Q118" s="2">
        <f t="shared" si="10"/>
        <v>23.649750000000001</v>
      </c>
      <c r="R118" s="3">
        <f t="shared" si="11"/>
        <v>23.84975</v>
      </c>
      <c r="S118" s="1" t="s">
        <v>804</v>
      </c>
    </row>
    <row r="119" spans="1:19" x14ac:dyDescent="0.2">
      <c r="A119" s="5">
        <v>1024796</v>
      </c>
      <c r="B119" s="5" t="s">
        <v>162</v>
      </c>
      <c r="C119" s="5">
        <v>86.77</v>
      </c>
      <c r="D119" s="6">
        <v>99.99</v>
      </c>
      <c r="E119" s="4">
        <v>5</v>
      </c>
      <c r="F119" s="4">
        <v>94.99</v>
      </c>
      <c r="G119" s="13">
        <v>82.43</v>
      </c>
      <c r="H119" s="1">
        <v>0.2</v>
      </c>
      <c r="I119" s="2">
        <f t="shared" si="12"/>
        <v>94.789999999999992</v>
      </c>
      <c r="J119" s="2">
        <f t="shared" si="13"/>
        <v>82.426086956521743</v>
      </c>
      <c r="K119" s="2">
        <f t="shared" si="7"/>
        <v>12.363913043478249</v>
      </c>
      <c r="L119" s="3">
        <f t="shared" si="8"/>
        <v>94.99</v>
      </c>
      <c r="M119" s="4">
        <v>94.99</v>
      </c>
      <c r="N119" s="7" t="s">
        <v>7</v>
      </c>
      <c r="O119" s="1">
        <v>82.43</v>
      </c>
      <c r="P119" s="2">
        <f t="shared" si="9"/>
        <v>74.187000000000012</v>
      </c>
      <c r="Q119" s="2">
        <f t="shared" si="10"/>
        <v>85.315050000000014</v>
      </c>
      <c r="R119" s="3">
        <f t="shared" si="11"/>
        <v>85.515050000000016</v>
      </c>
      <c r="S119" s="1" t="s">
        <v>805</v>
      </c>
    </row>
    <row r="120" spans="1:19" x14ac:dyDescent="0.2">
      <c r="A120" s="5">
        <v>1025853</v>
      </c>
      <c r="B120" s="5" t="s">
        <v>163</v>
      </c>
      <c r="C120" s="5">
        <v>50.25</v>
      </c>
      <c r="D120" s="6">
        <v>57.99</v>
      </c>
      <c r="E120" s="4">
        <v>5</v>
      </c>
      <c r="F120" s="4">
        <v>52.99</v>
      </c>
      <c r="G120" s="13">
        <v>45.9</v>
      </c>
      <c r="H120" s="1">
        <v>0.2</v>
      </c>
      <c r="I120" s="2">
        <f t="shared" si="12"/>
        <v>52.79</v>
      </c>
      <c r="J120" s="2">
        <f t="shared" si="13"/>
        <v>45.904347826086962</v>
      </c>
      <c r="K120" s="2">
        <f t="shared" si="7"/>
        <v>6.8856521739130372</v>
      </c>
      <c r="L120" s="3">
        <f t="shared" si="8"/>
        <v>52.99</v>
      </c>
      <c r="M120" s="4">
        <v>52.99</v>
      </c>
      <c r="N120" s="7" t="s">
        <v>7</v>
      </c>
      <c r="O120" s="1">
        <v>45.9</v>
      </c>
      <c r="P120" s="2">
        <f t="shared" si="9"/>
        <v>41.31</v>
      </c>
      <c r="Q120" s="2">
        <f t="shared" si="10"/>
        <v>47.506499999999996</v>
      </c>
      <c r="R120" s="3">
        <f t="shared" si="11"/>
        <v>47.706499999999998</v>
      </c>
      <c r="S120" s="1" t="s">
        <v>806</v>
      </c>
    </row>
    <row r="121" spans="1:19" x14ac:dyDescent="0.2">
      <c r="A121" s="5">
        <v>1001362</v>
      </c>
      <c r="B121" s="5" t="s">
        <v>164</v>
      </c>
      <c r="C121" s="5">
        <v>36.340000000000003</v>
      </c>
      <c r="D121" s="6">
        <v>41.99</v>
      </c>
      <c r="E121" s="4">
        <v>3</v>
      </c>
      <c r="F121" s="4">
        <v>38.99</v>
      </c>
      <c r="G121" s="13">
        <v>33.729999999999997</v>
      </c>
      <c r="H121" s="1">
        <v>0.2</v>
      </c>
      <c r="I121" s="2">
        <f t="shared" si="12"/>
        <v>38.79</v>
      </c>
      <c r="J121" s="2">
        <f t="shared" si="13"/>
        <v>33.730434782608697</v>
      </c>
      <c r="K121" s="2">
        <f t="shared" si="7"/>
        <v>5.0595652173913024</v>
      </c>
      <c r="L121" s="3">
        <f t="shared" si="8"/>
        <v>38.99</v>
      </c>
      <c r="M121" s="4">
        <v>38.99</v>
      </c>
      <c r="N121" s="7" t="s">
        <v>7</v>
      </c>
      <c r="O121" s="1">
        <v>33.729999999999997</v>
      </c>
      <c r="P121" s="2">
        <f t="shared" si="9"/>
        <v>30.356999999999999</v>
      </c>
      <c r="Q121" s="2">
        <f t="shared" si="10"/>
        <v>34.910549999999994</v>
      </c>
      <c r="R121" s="3">
        <f t="shared" si="11"/>
        <v>35.110549999999996</v>
      </c>
      <c r="S121" s="1" t="s">
        <v>807</v>
      </c>
    </row>
    <row r="122" spans="1:19" x14ac:dyDescent="0.2">
      <c r="A122" s="5">
        <v>1001047</v>
      </c>
      <c r="B122" s="5" t="s">
        <v>165</v>
      </c>
      <c r="C122" s="5">
        <v>27.2</v>
      </c>
      <c r="D122" s="6">
        <v>31.48</v>
      </c>
      <c r="E122" s="4">
        <v>2</v>
      </c>
      <c r="F122" s="4">
        <v>29.48</v>
      </c>
      <c r="G122" s="13">
        <v>25.46</v>
      </c>
      <c r="H122" s="1">
        <v>0.2</v>
      </c>
      <c r="I122" s="2">
        <f t="shared" si="12"/>
        <v>29.28</v>
      </c>
      <c r="J122" s="2">
        <f t="shared" si="13"/>
        <v>25.460869565217394</v>
      </c>
      <c r="K122" s="2">
        <f t="shared" si="7"/>
        <v>3.8191304347826076</v>
      </c>
      <c r="L122" s="3">
        <f t="shared" si="8"/>
        <v>29.48</v>
      </c>
      <c r="M122" s="4">
        <v>29.48</v>
      </c>
      <c r="N122" s="7" t="s">
        <v>7</v>
      </c>
      <c r="O122" s="1">
        <v>25.46</v>
      </c>
      <c r="P122" s="2">
        <f t="shared" si="9"/>
        <v>22.914000000000001</v>
      </c>
      <c r="Q122" s="2">
        <f t="shared" si="10"/>
        <v>26.351099999999999</v>
      </c>
      <c r="R122" s="3">
        <f t="shared" si="11"/>
        <v>26.551099999999998</v>
      </c>
      <c r="S122" s="1" t="s">
        <v>808</v>
      </c>
    </row>
    <row r="123" spans="1:19" x14ac:dyDescent="0.2">
      <c r="A123" s="5">
        <v>1000074</v>
      </c>
      <c r="B123" s="5" t="s">
        <v>166</v>
      </c>
      <c r="C123" s="5">
        <v>25.75</v>
      </c>
      <c r="D123" s="6">
        <v>29.81</v>
      </c>
      <c r="E123" s="4">
        <v>2</v>
      </c>
      <c r="F123" s="4">
        <v>27.81</v>
      </c>
      <c r="G123" s="13">
        <v>24.01</v>
      </c>
      <c r="H123" s="1">
        <v>0.2</v>
      </c>
      <c r="I123" s="2">
        <f t="shared" si="12"/>
        <v>27.61</v>
      </c>
      <c r="J123" s="2">
        <f t="shared" si="13"/>
        <v>24.008695652173916</v>
      </c>
      <c r="K123" s="2">
        <f t="shared" si="7"/>
        <v>3.6013043478260833</v>
      </c>
      <c r="L123" s="3">
        <f t="shared" si="8"/>
        <v>27.81</v>
      </c>
      <c r="M123" s="4">
        <v>27.81</v>
      </c>
      <c r="N123" s="7" t="s">
        <v>7</v>
      </c>
      <c r="O123" s="1">
        <v>24.01</v>
      </c>
      <c r="P123" s="2">
        <f t="shared" si="9"/>
        <v>21.609000000000002</v>
      </c>
      <c r="Q123" s="2">
        <f t="shared" si="10"/>
        <v>24.850349999999999</v>
      </c>
      <c r="R123" s="3">
        <f t="shared" si="11"/>
        <v>25.050349999999998</v>
      </c>
      <c r="S123" s="1" t="s">
        <v>809</v>
      </c>
    </row>
    <row r="124" spans="1:19" x14ac:dyDescent="0.2">
      <c r="A124" s="5">
        <v>1024098</v>
      </c>
      <c r="B124" s="5" t="s">
        <v>167</v>
      </c>
      <c r="C124" s="5">
        <v>60.68</v>
      </c>
      <c r="D124" s="6">
        <v>69.98</v>
      </c>
      <c r="E124" s="4">
        <v>5</v>
      </c>
      <c r="F124" s="4">
        <v>64.98</v>
      </c>
      <c r="G124" s="13">
        <v>56.33</v>
      </c>
      <c r="H124" s="1">
        <v>0.2</v>
      </c>
      <c r="I124" s="2">
        <f t="shared" si="12"/>
        <v>64.78</v>
      </c>
      <c r="J124" s="2">
        <f t="shared" si="13"/>
        <v>56.330434782608698</v>
      </c>
      <c r="K124" s="2">
        <f t="shared" si="7"/>
        <v>8.449565217391303</v>
      </c>
      <c r="L124" s="3">
        <f t="shared" si="8"/>
        <v>64.98</v>
      </c>
      <c r="M124" s="4">
        <v>64.98</v>
      </c>
      <c r="N124" s="7" t="s">
        <v>7</v>
      </c>
      <c r="O124" s="1">
        <v>56.33</v>
      </c>
      <c r="P124" s="2">
        <f t="shared" si="9"/>
        <v>50.697000000000003</v>
      </c>
      <c r="Q124" s="2">
        <f t="shared" si="10"/>
        <v>58.301549999999999</v>
      </c>
      <c r="R124" s="3">
        <f t="shared" si="11"/>
        <v>58.501550000000002</v>
      </c>
      <c r="S124" s="1" t="s">
        <v>810</v>
      </c>
    </row>
    <row r="125" spans="1:19" x14ac:dyDescent="0.2">
      <c r="A125" s="5">
        <v>1000083</v>
      </c>
      <c r="B125" s="5" t="s">
        <v>168</v>
      </c>
      <c r="C125" s="5">
        <v>32.86</v>
      </c>
      <c r="D125" s="6">
        <v>37.99</v>
      </c>
      <c r="E125" s="4">
        <v>3</v>
      </c>
      <c r="F125" s="4">
        <v>34.99</v>
      </c>
      <c r="G125" s="13">
        <v>30.25</v>
      </c>
      <c r="H125" s="1">
        <v>0.2</v>
      </c>
      <c r="I125" s="2">
        <f t="shared" si="12"/>
        <v>34.79</v>
      </c>
      <c r="J125" s="2">
        <f t="shared" si="13"/>
        <v>30.252173913043478</v>
      </c>
      <c r="K125" s="2">
        <f t="shared" si="7"/>
        <v>4.537826086956521</v>
      </c>
      <c r="L125" s="3">
        <f t="shared" si="8"/>
        <v>34.99</v>
      </c>
      <c r="M125" s="4">
        <v>34.99</v>
      </c>
      <c r="N125" s="7" t="s">
        <v>7</v>
      </c>
      <c r="O125" s="1">
        <v>30.25</v>
      </c>
      <c r="P125" s="2">
        <f t="shared" si="9"/>
        <v>27.225000000000001</v>
      </c>
      <c r="Q125" s="2">
        <f t="shared" si="10"/>
        <v>31.30875</v>
      </c>
      <c r="R125" s="3">
        <f t="shared" si="11"/>
        <v>31.508749999999999</v>
      </c>
      <c r="S125" s="1" t="s">
        <v>811</v>
      </c>
    </row>
    <row r="126" spans="1:19" x14ac:dyDescent="0.2">
      <c r="A126" s="5">
        <v>1007398</v>
      </c>
      <c r="B126" s="5" t="s">
        <v>169</v>
      </c>
      <c r="C126" s="5">
        <v>51.82</v>
      </c>
      <c r="D126" s="6">
        <v>59.79</v>
      </c>
      <c r="E126" s="4">
        <v>2.2999999999999998</v>
      </c>
      <c r="F126" s="4">
        <v>57.49</v>
      </c>
      <c r="G126" s="13">
        <v>49.82</v>
      </c>
      <c r="H126" s="1">
        <v>0.2</v>
      </c>
      <c r="I126" s="2">
        <f t="shared" si="12"/>
        <v>57.29</v>
      </c>
      <c r="J126" s="2">
        <f t="shared" si="13"/>
        <v>49.817391304347829</v>
      </c>
      <c r="K126" s="2">
        <f t="shared" si="7"/>
        <v>7.4726086956521698</v>
      </c>
      <c r="L126" s="3">
        <f t="shared" si="8"/>
        <v>57.49</v>
      </c>
      <c r="M126" s="4">
        <v>57.49</v>
      </c>
      <c r="N126" s="7" t="s">
        <v>7</v>
      </c>
      <c r="O126" s="1">
        <v>49.82</v>
      </c>
      <c r="P126" s="2">
        <f t="shared" si="9"/>
        <v>44.838000000000001</v>
      </c>
      <c r="Q126" s="2">
        <f t="shared" si="10"/>
        <v>51.563699999999997</v>
      </c>
      <c r="R126" s="3">
        <f t="shared" si="11"/>
        <v>51.7637</v>
      </c>
      <c r="S126" s="1" t="s">
        <v>812</v>
      </c>
    </row>
    <row r="127" spans="1:19" x14ac:dyDescent="0.2">
      <c r="A127" s="5">
        <v>1000398</v>
      </c>
      <c r="B127" s="5" t="s">
        <v>170</v>
      </c>
      <c r="C127" s="5">
        <v>13.64</v>
      </c>
      <c r="D127" s="6">
        <v>15.79</v>
      </c>
      <c r="E127" s="4">
        <v>0.5</v>
      </c>
      <c r="F127" s="4">
        <v>15.29</v>
      </c>
      <c r="G127" s="13">
        <v>13.21</v>
      </c>
      <c r="H127" s="1">
        <v>0.1</v>
      </c>
      <c r="I127" s="2">
        <f t="shared" si="12"/>
        <v>15.19</v>
      </c>
      <c r="J127" s="2">
        <f t="shared" si="13"/>
        <v>13.208695652173914</v>
      </c>
      <c r="K127" s="2">
        <f t="shared" si="7"/>
        <v>1.9813043478260859</v>
      </c>
      <c r="L127" s="3">
        <f t="shared" si="8"/>
        <v>15.29</v>
      </c>
      <c r="M127" s="4">
        <v>15.29</v>
      </c>
      <c r="N127" s="7" t="s">
        <v>7</v>
      </c>
      <c r="O127" s="1">
        <v>13.21</v>
      </c>
      <c r="P127" s="2">
        <f t="shared" si="9"/>
        <v>11.889000000000001</v>
      </c>
      <c r="Q127" s="2">
        <f t="shared" si="10"/>
        <v>13.67235</v>
      </c>
      <c r="R127" s="3">
        <f t="shared" si="11"/>
        <v>13.772349999999999</v>
      </c>
      <c r="S127" s="1" t="s">
        <v>813</v>
      </c>
    </row>
    <row r="128" spans="1:19" x14ac:dyDescent="0.2">
      <c r="A128" s="5">
        <v>1001277</v>
      </c>
      <c r="B128" s="5" t="s">
        <v>171</v>
      </c>
      <c r="C128" s="5">
        <v>29.82</v>
      </c>
      <c r="D128" s="6">
        <v>34.49</v>
      </c>
      <c r="E128" s="4">
        <v>2</v>
      </c>
      <c r="F128" s="4">
        <v>32.49</v>
      </c>
      <c r="G128" s="13">
        <v>28.08</v>
      </c>
      <c r="H128" s="1">
        <v>0.2</v>
      </c>
      <c r="I128" s="2">
        <f t="shared" si="12"/>
        <v>32.29</v>
      </c>
      <c r="J128" s="2">
        <f t="shared" si="13"/>
        <v>28.07826086956522</v>
      </c>
      <c r="K128" s="2">
        <f t="shared" si="7"/>
        <v>4.2117391304347791</v>
      </c>
      <c r="L128" s="3">
        <f t="shared" si="8"/>
        <v>32.49</v>
      </c>
      <c r="M128" s="4">
        <v>32.49</v>
      </c>
      <c r="N128" s="7" t="s">
        <v>7</v>
      </c>
      <c r="O128" s="1">
        <v>28.08</v>
      </c>
      <c r="P128" s="2">
        <f t="shared" si="9"/>
        <v>25.271999999999998</v>
      </c>
      <c r="Q128" s="2">
        <f t="shared" si="10"/>
        <v>29.062799999999996</v>
      </c>
      <c r="R128" s="3">
        <f t="shared" si="11"/>
        <v>29.262799999999995</v>
      </c>
      <c r="S128" s="1" t="s">
        <v>814</v>
      </c>
    </row>
    <row r="129" spans="1:19" x14ac:dyDescent="0.2">
      <c r="A129" s="5">
        <v>1026095</v>
      </c>
      <c r="B129" s="5" t="s">
        <v>172</v>
      </c>
      <c r="C129" s="5">
        <v>47.63</v>
      </c>
      <c r="D129" s="6">
        <v>54.97</v>
      </c>
      <c r="E129" s="4">
        <v>3</v>
      </c>
      <c r="F129" s="4">
        <v>51.97</v>
      </c>
      <c r="G129" s="13">
        <v>45.02</v>
      </c>
      <c r="H129" s="1">
        <v>0.2</v>
      </c>
      <c r="I129" s="2">
        <f t="shared" si="12"/>
        <v>51.769999999999996</v>
      </c>
      <c r="J129" s="2">
        <f t="shared" si="13"/>
        <v>45.017391304347825</v>
      </c>
      <c r="K129" s="2">
        <f t="shared" si="7"/>
        <v>6.7526086956521709</v>
      </c>
      <c r="L129" s="3">
        <f t="shared" si="8"/>
        <v>51.97</v>
      </c>
      <c r="M129" s="4">
        <v>51.97</v>
      </c>
      <c r="N129" s="7" t="s">
        <v>7</v>
      </c>
      <c r="O129" s="1">
        <v>45.02</v>
      </c>
      <c r="P129" s="2">
        <f t="shared" si="9"/>
        <v>40.518000000000001</v>
      </c>
      <c r="Q129" s="2">
        <f t="shared" si="10"/>
        <v>46.595699999999994</v>
      </c>
      <c r="R129" s="3">
        <f t="shared" si="11"/>
        <v>46.795699999999997</v>
      </c>
      <c r="S129" s="1" t="s">
        <v>815</v>
      </c>
    </row>
    <row r="130" spans="1:19" x14ac:dyDescent="0.2">
      <c r="A130" s="5">
        <v>1000960</v>
      </c>
      <c r="B130" s="5" t="s">
        <v>173</v>
      </c>
      <c r="C130" s="5">
        <v>24.86</v>
      </c>
      <c r="D130" s="6">
        <v>28.79</v>
      </c>
      <c r="E130" s="4">
        <v>1.5</v>
      </c>
      <c r="F130" s="4">
        <v>27.29</v>
      </c>
      <c r="G130" s="13">
        <v>23.56</v>
      </c>
      <c r="H130" s="1">
        <v>0.2</v>
      </c>
      <c r="I130" s="2">
        <f t="shared" si="12"/>
        <v>27.09</v>
      </c>
      <c r="J130" s="2">
        <f t="shared" si="13"/>
        <v>23.556521739130435</v>
      </c>
      <c r="K130" s="2">
        <f t="shared" si="7"/>
        <v>3.5334782608695647</v>
      </c>
      <c r="L130" s="3">
        <f t="shared" si="8"/>
        <v>27.29</v>
      </c>
      <c r="M130" s="4">
        <v>27.29</v>
      </c>
      <c r="N130" s="7" t="s">
        <v>7</v>
      </c>
      <c r="O130" s="1">
        <v>23.56</v>
      </c>
      <c r="P130" s="2">
        <f t="shared" si="9"/>
        <v>21.204000000000001</v>
      </c>
      <c r="Q130" s="2">
        <f t="shared" si="10"/>
        <v>24.384599999999999</v>
      </c>
      <c r="R130" s="3">
        <f t="shared" si="11"/>
        <v>24.584599999999998</v>
      </c>
      <c r="S130" s="1" t="s">
        <v>816</v>
      </c>
    </row>
    <row r="131" spans="1:19" x14ac:dyDescent="0.2">
      <c r="A131" s="5">
        <v>1025822</v>
      </c>
      <c r="B131" s="5" t="s">
        <v>174</v>
      </c>
      <c r="C131" s="5">
        <v>43.29</v>
      </c>
      <c r="D131" s="6">
        <v>49.98</v>
      </c>
      <c r="E131" s="4">
        <v>3</v>
      </c>
      <c r="F131" s="4">
        <v>46.98</v>
      </c>
      <c r="G131" s="13">
        <v>40.68</v>
      </c>
      <c r="H131" s="1">
        <v>0.2</v>
      </c>
      <c r="I131" s="2">
        <f t="shared" si="12"/>
        <v>46.779999999999994</v>
      </c>
      <c r="J131" s="2">
        <f t="shared" si="13"/>
        <v>40.678260869565214</v>
      </c>
      <c r="K131" s="2">
        <f t="shared" ref="K131:K194" si="14">I131-J131</f>
        <v>6.1017391304347797</v>
      </c>
      <c r="L131" s="3">
        <f t="shared" ref="L131:L194" si="15">J131+K131+H131</f>
        <v>46.98</v>
      </c>
      <c r="M131" s="4">
        <v>46.98</v>
      </c>
      <c r="N131" s="7" t="s">
        <v>7</v>
      </c>
      <c r="O131" s="1">
        <v>40.68</v>
      </c>
      <c r="P131" s="2">
        <f t="shared" ref="P131:P194" si="16">O131*0.9</f>
        <v>36.612000000000002</v>
      </c>
      <c r="Q131" s="2">
        <f t="shared" ref="Q131:Q194" si="17">P131*1.15</f>
        <v>42.1038</v>
      </c>
      <c r="R131" s="3">
        <f t="shared" ref="R131:R194" si="18">Q131+H131</f>
        <v>42.303800000000003</v>
      </c>
      <c r="S131" s="1" t="s">
        <v>817</v>
      </c>
    </row>
    <row r="132" spans="1:19" x14ac:dyDescent="0.2">
      <c r="A132" s="5">
        <v>1012401</v>
      </c>
      <c r="B132" s="5" t="s">
        <v>175</v>
      </c>
      <c r="C132" s="5">
        <v>29.38</v>
      </c>
      <c r="D132" s="6">
        <v>33.99</v>
      </c>
      <c r="E132" s="4">
        <v>2.5</v>
      </c>
      <c r="F132" s="4">
        <v>31.490000000000002</v>
      </c>
      <c r="G132" s="13">
        <v>27.21</v>
      </c>
      <c r="H132" s="1">
        <v>0.2</v>
      </c>
      <c r="I132" s="2">
        <f t="shared" ref="I132:I195" si="19">F132-H132</f>
        <v>31.290000000000003</v>
      </c>
      <c r="J132" s="2">
        <f t="shared" ref="J132:J195" si="20">I132/1.15</f>
        <v>27.208695652173919</v>
      </c>
      <c r="K132" s="2">
        <f t="shared" si="14"/>
        <v>4.0813043478260838</v>
      </c>
      <c r="L132" s="3">
        <f t="shared" si="15"/>
        <v>31.490000000000002</v>
      </c>
      <c r="M132" s="4">
        <v>31.490000000000002</v>
      </c>
      <c r="N132" s="7" t="s">
        <v>7</v>
      </c>
      <c r="O132" s="1">
        <v>27.21</v>
      </c>
      <c r="P132" s="2">
        <f t="shared" si="16"/>
        <v>24.489000000000001</v>
      </c>
      <c r="Q132" s="2">
        <f t="shared" si="17"/>
        <v>28.16235</v>
      </c>
      <c r="R132" s="3">
        <f t="shared" si="18"/>
        <v>28.362349999999999</v>
      </c>
      <c r="S132" s="1" t="s">
        <v>818</v>
      </c>
    </row>
    <row r="133" spans="1:19" x14ac:dyDescent="0.2">
      <c r="A133" s="5">
        <v>1006615</v>
      </c>
      <c r="B133" s="5" t="s">
        <v>176</v>
      </c>
      <c r="C133" s="5">
        <v>24.43</v>
      </c>
      <c r="D133" s="6">
        <v>28.29</v>
      </c>
      <c r="E133" s="4">
        <v>1</v>
      </c>
      <c r="F133" s="4">
        <v>27.29</v>
      </c>
      <c r="G133" s="13">
        <v>23.56</v>
      </c>
      <c r="H133" s="1">
        <v>0.2</v>
      </c>
      <c r="I133" s="2">
        <f t="shared" si="19"/>
        <v>27.09</v>
      </c>
      <c r="J133" s="2">
        <f t="shared" si="20"/>
        <v>23.556521739130435</v>
      </c>
      <c r="K133" s="2">
        <f t="shared" si="14"/>
        <v>3.5334782608695647</v>
      </c>
      <c r="L133" s="3">
        <f t="shared" si="15"/>
        <v>27.29</v>
      </c>
      <c r="M133" s="4">
        <v>27.29</v>
      </c>
      <c r="N133" s="7" t="s">
        <v>7</v>
      </c>
      <c r="O133" s="1">
        <v>23.56</v>
      </c>
      <c r="P133" s="2">
        <f t="shared" si="16"/>
        <v>21.204000000000001</v>
      </c>
      <c r="Q133" s="2">
        <f t="shared" si="17"/>
        <v>24.384599999999999</v>
      </c>
      <c r="R133" s="3">
        <f t="shared" si="18"/>
        <v>24.584599999999998</v>
      </c>
      <c r="S133" s="1" t="s">
        <v>819</v>
      </c>
    </row>
    <row r="134" spans="1:19" x14ac:dyDescent="0.2">
      <c r="A134" s="5">
        <v>1004700</v>
      </c>
      <c r="B134" s="5" t="s">
        <v>177</v>
      </c>
      <c r="C134" s="5">
        <v>27.2</v>
      </c>
      <c r="D134" s="6">
        <v>31.48</v>
      </c>
      <c r="E134" s="4">
        <v>3</v>
      </c>
      <c r="F134" s="4">
        <v>28.48</v>
      </c>
      <c r="G134" s="13">
        <v>24.59</v>
      </c>
      <c r="H134" s="1">
        <v>0.2</v>
      </c>
      <c r="I134" s="2">
        <f t="shared" si="19"/>
        <v>28.28</v>
      </c>
      <c r="J134" s="2">
        <f t="shared" si="20"/>
        <v>24.591304347826089</v>
      </c>
      <c r="K134" s="2">
        <f t="shared" si="14"/>
        <v>3.6886956521739123</v>
      </c>
      <c r="L134" s="3">
        <f t="shared" si="15"/>
        <v>28.48</v>
      </c>
      <c r="M134" s="4">
        <v>28.48</v>
      </c>
      <c r="N134" s="7" t="s">
        <v>7</v>
      </c>
      <c r="O134" s="1">
        <v>24.59</v>
      </c>
      <c r="P134" s="2">
        <f t="shared" si="16"/>
        <v>22.131</v>
      </c>
      <c r="Q134" s="2">
        <f t="shared" si="17"/>
        <v>25.45065</v>
      </c>
      <c r="R134" s="3">
        <f t="shared" si="18"/>
        <v>25.650649999999999</v>
      </c>
      <c r="S134" s="1" t="s">
        <v>820</v>
      </c>
    </row>
    <row r="135" spans="1:19" x14ac:dyDescent="0.2">
      <c r="A135" s="5">
        <v>1030471</v>
      </c>
      <c r="B135" s="5" t="s">
        <v>178</v>
      </c>
      <c r="C135" s="5">
        <v>17.21</v>
      </c>
      <c r="D135" s="6">
        <v>19.989999999999998</v>
      </c>
      <c r="E135" s="4">
        <v>1.5</v>
      </c>
      <c r="F135" s="4">
        <v>18.489999999999998</v>
      </c>
      <c r="G135" s="13">
        <v>15.9</v>
      </c>
      <c r="H135" s="1">
        <v>0.2</v>
      </c>
      <c r="I135" s="2">
        <f t="shared" si="19"/>
        <v>18.29</v>
      </c>
      <c r="J135" s="2">
        <f t="shared" si="20"/>
        <v>15.904347826086957</v>
      </c>
      <c r="K135" s="2">
        <f t="shared" si="14"/>
        <v>2.3856521739130425</v>
      </c>
      <c r="L135" s="3">
        <f t="shared" si="15"/>
        <v>18.489999999999998</v>
      </c>
      <c r="M135" s="4">
        <v>18.489999999999998</v>
      </c>
      <c r="N135" s="7" t="s">
        <v>8</v>
      </c>
      <c r="O135" s="1">
        <v>15.9</v>
      </c>
      <c r="P135" s="2">
        <f t="shared" si="16"/>
        <v>14.31</v>
      </c>
      <c r="Q135" s="2">
        <f t="shared" si="17"/>
        <v>16.456499999999998</v>
      </c>
      <c r="R135" s="3">
        <f t="shared" si="18"/>
        <v>16.656499999999998</v>
      </c>
      <c r="S135" s="1" t="s">
        <v>821</v>
      </c>
    </row>
    <row r="136" spans="1:19" x14ac:dyDescent="0.2">
      <c r="A136" s="5">
        <v>1001436</v>
      </c>
      <c r="B136" s="5" t="s">
        <v>179</v>
      </c>
      <c r="C136" s="5">
        <v>41.56</v>
      </c>
      <c r="D136" s="6">
        <v>47.99</v>
      </c>
      <c r="E136" s="4">
        <v>2.5</v>
      </c>
      <c r="F136" s="4">
        <v>45.49</v>
      </c>
      <c r="G136" s="13">
        <v>39.380000000000003</v>
      </c>
      <c r="H136" s="1">
        <v>0.2</v>
      </c>
      <c r="I136" s="2">
        <f t="shared" si="19"/>
        <v>45.29</v>
      </c>
      <c r="J136" s="2">
        <f t="shared" si="20"/>
        <v>39.382608695652173</v>
      </c>
      <c r="K136" s="2">
        <f t="shared" si="14"/>
        <v>5.9073913043478257</v>
      </c>
      <c r="L136" s="3">
        <f t="shared" si="15"/>
        <v>45.49</v>
      </c>
      <c r="M136" s="4">
        <v>45.49</v>
      </c>
      <c r="N136" s="7" t="s">
        <v>8</v>
      </c>
      <c r="O136" s="1">
        <v>39.380000000000003</v>
      </c>
      <c r="P136" s="2">
        <f t="shared" si="16"/>
        <v>35.442</v>
      </c>
      <c r="Q136" s="2">
        <f t="shared" si="17"/>
        <v>40.758299999999998</v>
      </c>
      <c r="R136" s="3">
        <f t="shared" si="18"/>
        <v>40.958300000000001</v>
      </c>
      <c r="S136" s="1" t="s">
        <v>822</v>
      </c>
    </row>
    <row r="137" spans="1:19" x14ac:dyDescent="0.2">
      <c r="A137" s="5">
        <v>1001437</v>
      </c>
      <c r="B137" s="5" t="s">
        <v>41</v>
      </c>
      <c r="C137" s="5">
        <v>41.56</v>
      </c>
      <c r="D137" s="6">
        <v>47.99</v>
      </c>
      <c r="E137" s="4">
        <v>2.5</v>
      </c>
      <c r="F137" s="4">
        <v>45.49</v>
      </c>
      <c r="G137" s="13">
        <v>39.380000000000003</v>
      </c>
      <c r="H137" s="1">
        <v>0.2</v>
      </c>
      <c r="I137" s="2">
        <f t="shared" si="19"/>
        <v>45.29</v>
      </c>
      <c r="J137" s="2">
        <f t="shared" si="20"/>
        <v>39.382608695652173</v>
      </c>
      <c r="K137" s="2">
        <f t="shared" si="14"/>
        <v>5.9073913043478257</v>
      </c>
      <c r="L137" s="3">
        <f t="shared" si="15"/>
        <v>45.49</v>
      </c>
      <c r="M137" s="4">
        <v>45.49</v>
      </c>
      <c r="N137" s="7" t="s">
        <v>8</v>
      </c>
      <c r="O137" s="1">
        <v>39.380000000000003</v>
      </c>
      <c r="P137" s="2">
        <f t="shared" si="16"/>
        <v>35.442</v>
      </c>
      <c r="Q137" s="2">
        <f t="shared" si="17"/>
        <v>40.758299999999998</v>
      </c>
      <c r="R137" s="3">
        <f t="shared" si="18"/>
        <v>40.958300000000001</v>
      </c>
      <c r="S137" s="1" t="s">
        <v>823</v>
      </c>
    </row>
    <row r="138" spans="1:19" x14ac:dyDescent="0.2">
      <c r="A138" s="5">
        <v>1006491</v>
      </c>
      <c r="B138" s="5" t="s">
        <v>42</v>
      </c>
      <c r="C138" s="5">
        <v>41.56</v>
      </c>
      <c r="D138" s="6">
        <v>47.99</v>
      </c>
      <c r="E138" s="4">
        <v>2.5</v>
      </c>
      <c r="F138" s="4">
        <v>45.49</v>
      </c>
      <c r="G138" s="13">
        <v>39.380000000000003</v>
      </c>
      <c r="H138" s="1">
        <v>0.2</v>
      </c>
      <c r="I138" s="2">
        <f t="shared" si="19"/>
        <v>45.29</v>
      </c>
      <c r="J138" s="2">
        <f t="shared" si="20"/>
        <v>39.382608695652173</v>
      </c>
      <c r="K138" s="2">
        <f t="shared" si="14"/>
        <v>5.9073913043478257</v>
      </c>
      <c r="L138" s="3">
        <f t="shared" si="15"/>
        <v>45.49</v>
      </c>
      <c r="M138" s="4">
        <v>45.49</v>
      </c>
      <c r="N138" s="7" t="s">
        <v>8</v>
      </c>
      <c r="O138" s="1">
        <v>39.380000000000003</v>
      </c>
      <c r="P138" s="2">
        <f t="shared" si="16"/>
        <v>35.442</v>
      </c>
      <c r="Q138" s="2">
        <f t="shared" si="17"/>
        <v>40.758299999999998</v>
      </c>
      <c r="R138" s="3">
        <f t="shared" si="18"/>
        <v>40.958300000000001</v>
      </c>
      <c r="S138" s="1" t="s">
        <v>824</v>
      </c>
    </row>
    <row r="139" spans="1:19" x14ac:dyDescent="0.2">
      <c r="A139" s="5">
        <v>1015976</v>
      </c>
      <c r="B139" s="5" t="s">
        <v>180</v>
      </c>
      <c r="C139" s="5">
        <v>11.99</v>
      </c>
      <c r="D139" s="6">
        <v>13.99</v>
      </c>
      <c r="E139" s="4">
        <v>1.5</v>
      </c>
      <c r="F139" s="4">
        <v>12.49</v>
      </c>
      <c r="G139" s="13">
        <v>10.69</v>
      </c>
      <c r="H139" s="1">
        <v>0.2</v>
      </c>
      <c r="I139" s="2">
        <f t="shared" si="19"/>
        <v>12.290000000000001</v>
      </c>
      <c r="J139" s="2">
        <f t="shared" si="20"/>
        <v>10.686956521739132</v>
      </c>
      <c r="K139" s="2">
        <f t="shared" si="14"/>
        <v>1.6030434782608687</v>
      </c>
      <c r="L139" s="3">
        <f t="shared" si="15"/>
        <v>12.49</v>
      </c>
      <c r="M139" s="4">
        <v>12.49</v>
      </c>
      <c r="N139" s="7" t="s">
        <v>8</v>
      </c>
      <c r="O139" s="1">
        <v>10.69</v>
      </c>
      <c r="P139" s="2">
        <f t="shared" si="16"/>
        <v>9.6210000000000004</v>
      </c>
      <c r="Q139" s="2">
        <f t="shared" si="17"/>
        <v>11.06415</v>
      </c>
      <c r="R139" s="3">
        <f t="shared" si="18"/>
        <v>11.264149999999999</v>
      </c>
      <c r="S139" s="1" t="s">
        <v>825</v>
      </c>
    </row>
    <row r="140" spans="1:19" x14ac:dyDescent="0.2">
      <c r="A140" s="5">
        <v>1011357</v>
      </c>
      <c r="B140" s="5" t="s">
        <v>181</v>
      </c>
      <c r="C140" s="5">
        <v>11.99</v>
      </c>
      <c r="D140" s="6">
        <v>13.99</v>
      </c>
      <c r="E140" s="4">
        <v>1.5</v>
      </c>
      <c r="F140" s="4">
        <v>12.49</v>
      </c>
      <c r="G140" s="13">
        <v>10.69</v>
      </c>
      <c r="H140" s="1">
        <v>0.2</v>
      </c>
      <c r="I140" s="2">
        <f t="shared" si="19"/>
        <v>12.290000000000001</v>
      </c>
      <c r="J140" s="2">
        <f t="shared" si="20"/>
        <v>10.686956521739132</v>
      </c>
      <c r="K140" s="2">
        <f t="shared" si="14"/>
        <v>1.6030434782608687</v>
      </c>
      <c r="L140" s="3">
        <f t="shared" si="15"/>
        <v>12.49</v>
      </c>
      <c r="M140" s="4">
        <v>12.49</v>
      </c>
      <c r="N140" s="7" t="s">
        <v>8</v>
      </c>
      <c r="O140" s="1">
        <v>10.69</v>
      </c>
      <c r="P140" s="2">
        <f t="shared" si="16"/>
        <v>9.6210000000000004</v>
      </c>
      <c r="Q140" s="2">
        <f t="shared" si="17"/>
        <v>11.06415</v>
      </c>
      <c r="R140" s="3">
        <f t="shared" si="18"/>
        <v>11.264149999999999</v>
      </c>
      <c r="S140" s="1" t="s">
        <v>826</v>
      </c>
    </row>
    <row r="141" spans="1:19" x14ac:dyDescent="0.2">
      <c r="A141" s="5">
        <v>1026318</v>
      </c>
      <c r="B141" s="5" t="s">
        <v>44</v>
      </c>
      <c r="C141" s="5">
        <v>43.29</v>
      </c>
      <c r="D141" s="6">
        <v>49.98</v>
      </c>
      <c r="E141" s="4">
        <v>3</v>
      </c>
      <c r="F141" s="4">
        <v>46.98</v>
      </c>
      <c r="G141" s="13">
        <v>40.68</v>
      </c>
      <c r="H141" s="1">
        <v>0.2</v>
      </c>
      <c r="I141" s="2">
        <f t="shared" si="19"/>
        <v>46.779999999999994</v>
      </c>
      <c r="J141" s="2">
        <f t="shared" si="20"/>
        <v>40.678260869565214</v>
      </c>
      <c r="K141" s="2">
        <f t="shared" si="14"/>
        <v>6.1017391304347797</v>
      </c>
      <c r="L141" s="3">
        <f t="shared" si="15"/>
        <v>46.98</v>
      </c>
      <c r="M141" s="4">
        <v>46.98</v>
      </c>
      <c r="N141" s="7" t="s">
        <v>8</v>
      </c>
      <c r="O141" s="1">
        <v>40.68</v>
      </c>
      <c r="P141" s="2">
        <f t="shared" si="16"/>
        <v>36.612000000000002</v>
      </c>
      <c r="Q141" s="2">
        <f t="shared" si="17"/>
        <v>42.1038</v>
      </c>
      <c r="R141" s="3">
        <f t="shared" si="18"/>
        <v>42.303800000000003</v>
      </c>
      <c r="S141" s="1" t="s">
        <v>827</v>
      </c>
    </row>
    <row r="142" spans="1:19" x14ac:dyDescent="0.2">
      <c r="A142" s="5">
        <v>1026319</v>
      </c>
      <c r="B142" s="5" t="s">
        <v>43</v>
      </c>
      <c r="C142" s="5">
        <v>43.29</v>
      </c>
      <c r="D142" s="6">
        <v>49.98</v>
      </c>
      <c r="E142" s="4">
        <v>3</v>
      </c>
      <c r="F142" s="4">
        <v>46.98</v>
      </c>
      <c r="G142" s="13">
        <v>40.68</v>
      </c>
      <c r="H142" s="1">
        <v>0.2</v>
      </c>
      <c r="I142" s="2">
        <f t="shared" si="19"/>
        <v>46.779999999999994</v>
      </c>
      <c r="J142" s="2">
        <f t="shared" si="20"/>
        <v>40.678260869565214</v>
      </c>
      <c r="K142" s="2">
        <f t="shared" si="14"/>
        <v>6.1017391304347797</v>
      </c>
      <c r="L142" s="3">
        <f t="shared" si="15"/>
        <v>46.98</v>
      </c>
      <c r="M142" s="4">
        <v>46.98</v>
      </c>
      <c r="N142" s="7" t="s">
        <v>8</v>
      </c>
      <c r="O142" s="1">
        <v>40.68</v>
      </c>
      <c r="P142" s="2">
        <f t="shared" si="16"/>
        <v>36.612000000000002</v>
      </c>
      <c r="Q142" s="2">
        <f t="shared" si="17"/>
        <v>42.1038</v>
      </c>
      <c r="R142" s="3">
        <f t="shared" si="18"/>
        <v>42.303800000000003</v>
      </c>
      <c r="S142" s="1" t="s">
        <v>828</v>
      </c>
    </row>
    <row r="143" spans="1:19" x14ac:dyDescent="0.2">
      <c r="A143" s="5">
        <v>1036461</v>
      </c>
      <c r="B143" s="5" t="s">
        <v>182</v>
      </c>
      <c r="C143" s="5">
        <v>11.56</v>
      </c>
      <c r="D143" s="6">
        <v>13.49</v>
      </c>
      <c r="E143" s="4">
        <v>2</v>
      </c>
      <c r="F143" s="4">
        <v>11.49</v>
      </c>
      <c r="G143" s="13">
        <v>9.82</v>
      </c>
      <c r="H143" s="1">
        <v>0.2</v>
      </c>
      <c r="I143" s="2">
        <f t="shared" si="19"/>
        <v>11.290000000000001</v>
      </c>
      <c r="J143" s="2">
        <f t="shared" si="20"/>
        <v>9.8173913043478276</v>
      </c>
      <c r="K143" s="2">
        <f t="shared" si="14"/>
        <v>1.4726086956521733</v>
      </c>
      <c r="L143" s="3">
        <f t="shared" si="15"/>
        <v>11.49</v>
      </c>
      <c r="M143" s="4">
        <v>11.49</v>
      </c>
      <c r="N143" s="7" t="s">
        <v>8</v>
      </c>
      <c r="O143" s="1">
        <v>9.82</v>
      </c>
      <c r="P143" s="2">
        <f t="shared" si="16"/>
        <v>8.838000000000001</v>
      </c>
      <c r="Q143" s="2">
        <f t="shared" si="17"/>
        <v>10.1637</v>
      </c>
      <c r="R143" s="3">
        <f t="shared" si="18"/>
        <v>10.3637</v>
      </c>
      <c r="S143" s="1" t="s">
        <v>829</v>
      </c>
    </row>
    <row r="144" spans="1:19" x14ac:dyDescent="0.2">
      <c r="A144" s="5">
        <v>1036462</v>
      </c>
      <c r="B144" s="5" t="s">
        <v>183</v>
      </c>
      <c r="C144" s="5">
        <v>11.56</v>
      </c>
      <c r="D144" s="6">
        <v>13.49</v>
      </c>
      <c r="E144" s="4">
        <v>2</v>
      </c>
      <c r="F144" s="4">
        <v>11.49</v>
      </c>
      <c r="G144" s="13">
        <v>9.82</v>
      </c>
      <c r="H144" s="1">
        <v>0.2</v>
      </c>
      <c r="I144" s="2">
        <f t="shared" si="19"/>
        <v>11.290000000000001</v>
      </c>
      <c r="J144" s="2">
        <f t="shared" si="20"/>
        <v>9.8173913043478276</v>
      </c>
      <c r="K144" s="2">
        <f t="shared" si="14"/>
        <v>1.4726086956521733</v>
      </c>
      <c r="L144" s="3">
        <f t="shared" si="15"/>
        <v>11.49</v>
      </c>
      <c r="M144" s="4">
        <v>11.49</v>
      </c>
      <c r="N144" s="7" t="s">
        <v>8</v>
      </c>
      <c r="O144" s="1">
        <v>9.82</v>
      </c>
      <c r="P144" s="2">
        <f t="shared" si="16"/>
        <v>8.838000000000001</v>
      </c>
      <c r="Q144" s="2">
        <f t="shared" si="17"/>
        <v>10.1637</v>
      </c>
      <c r="R144" s="3">
        <f t="shared" si="18"/>
        <v>10.3637</v>
      </c>
      <c r="S144" s="1" t="s">
        <v>830</v>
      </c>
    </row>
    <row r="145" spans="1:19" x14ac:dyDescent="0.2">
      <c r="A145" s="5">
        <v>1032146</v>
      </c>
      <c r="B145" s="5" t="s">
        <v>184</v>
      </c>
      <c r="C145" s="5">
        <v>41.56</v>
      </c>
      <c r="D145" s="6">
        <v>47.99</v>
      </c>
      <c r="E145" s="4">
        <v>2.5</v>
      </c>
      <c r="F145" s="4">
        <v>45.49</v>
      </c>
      <c r="G145" s="13">
        <v>39.380000000000003</v>
      </c>
      <c r="H145" s="1">
        <v>0.2</v>
      </c>
      <c r="I145" s="2">
        <f t="shared" si="19"/>
        <v>45.29</v>
      </c>
      <c r="J145" s="2">
        <f t="shared" si="20"/>
        <v>39.382608695652173</v>
      </c>
      <c r="K145" s="2">
        <f t="shared" si="14"/>
        <v>5.9073913043478257</v>
      </c>
      <c r="L145" s="3">
        <f t="shared" si="15"/>
        <v>45.49</v>
      </c>
      <c r="M145" s="4">
        <v>45.49</v>
      </c>
      <c r="N145" s="7" t="s">
        <v>8</v>
      </c>
      <c r="O145" s="1">
        <v>39.380000000000003</v>
      </c>
      <c r="P145" s="2">
        <f t="shared" si="16"/>
        <v>35.442</v>
      </c>
      <c r="Q145" s="2">
        <f t="shared" si="17"/>
        <v>40.758299999999998</v>
      </c>
      <c r="R145" s="3">
        <f t="shared" si="18"/>
        <v>40.958300000000001</v>
      </c>
      <c r="S145" s="1" t="s">
        <v>831</v>
      </c>
    </row>
    <row r="146" spans="1:19" x14ac:dyDescent="0.2">
      <c r="A146" s="5">
        <v>1017929</v>
      </c>
      <c r="B146" s="5" t="s">
        <v>185</v>
      </c>
      <c r="C146" s="5">
        <v>11.12</v>
      </c>
      <c r="D146" s="6">
        <v>12.99</v>
      </c>
      <c r="E146" s="4">
        <v>1</v>
      </c>
      <c r="F146" s="4">
        <v>11.99</v>
      </c>
      <c r="G146" s="13">
        <v>10.25</v>
      </c>
      <c r="H146" s="1">
        <v>0.2</v>
      </c>
      <c r="I146" s="2">
        <f t="shared" si="19"/>
        <v>11.790000000000001</v>
      </c>
      <c r="J146" s="2">
        <f t="shared" si="20"/>
        <v>10.25217391304348</v>
      </c>
      <c r="K146" s="2">
        <f t="shared" si="14"/>
        <v>1.537826086956521</v>
      </c>
      <c r="L146" s="3">
        <f t="shared" si="15"/>
        <v>11.99</v>
      </c>
      <c r="M146" s="4">
        <v>11.99</v>
      </c>
      <c r="N146" s="7" t="s">
        <v>8</v>
      </c>
      <c r="O146" s="1">
        <v>10.25</v>
      </c>
      <c r="P146" s="2">
        <f t="shared" si="16"/>
        <v>9.2249999999999996</v>
      </c>
      <c r="Q146" s="2">
        <f t="shared" si="17"/>
        <v>10.608749999999999</v>
      </c>
      <c r="R146" s="3">
        <f t="shared" si="18"/>
        <v>10.808749999999998</v>
      </c>
      <c r="S146" s="1" t="s">
        <v>832</v>
      </c>
    </row>
    <row r="147" spans="1:19" x14ac:dyDescent="0.2">
      <c r="A147" s="5">
        <v>1017930</v>
      </c>
      <c r="B147" s="5" t="s">
        <v>186</v>
      </c>
      <c r="C147" s="5">
        <v>11.12</v>
      </c>
      <c r="D147" s="6">
        <v>12.99</v>
      </c>
      <c r="E147" s="4">
        <v>1</v>
      </c>
      <c r="F147" s="4">
        <v>11.99</v>
      </c>
      <c r="G147" s="13">
        <v>10.25</v>
      </c>
      <c r="H147" s="1">
        <v>0.2</v>
      </c>
      <c r="I147" s="2">
        <f t="shared" si="19"/>
        <v>11.790000000000001</v>
      </c>
      <c r="J147" s="2">
        <f t="shared" si="20"/>
        <v>10.25217391304348</v>
      </c>
      <c r="K147" s="2">
        <f t="shared" si="14"/>
        <v>1.537826086956521</v>
      </c>
      <c r="L147" s="3">
        <f t="shared" si="15"/>
        <v>11.99</v>
      </c>
      <c r="M147" s="4">
        <v>11.99</v>
      </c>
      <c r="N147" s="7" t="s">
        <v>8</v>
      </c>
      <c r="O147" s="1">
        <v>10.25</v>
      </c>
      <c r="P147" s="2">
        <f t="shared" si="16"/>
        <v>9.2249999999999996</v>
      </c>
      <c r="Q147" s="2">
        <f t="shared" si="17"/>
        <v>10.608749999999999</v>
      </c>
      <c r="R147" s="3">
        <f t="shared" si="18"/>
        <v>10.808749999999998</v>
      </c>
      <c r="S147" s="1" t="s">
        <v>833</v>
      </c>
    </row>
    <row r="148" spans="1:19" x14ac:dyDescent="0.2">
      <c r="A148" s="5">
        <v>1032147</v>
      </c>
      <c r="B148" s="5" t="s">
        <v>187</v>
      </c>
      <c r="C148" s="5">
        <v>41.56</v>
      </c>
      <c r="D148" s="6">
        <v>47.99</v>
      </c>
      <c r="E148" s="4">
        <v>2.5</v>
      </c>
      <c r="F148" s="4">
        <v>45.49</v>
      </c>
      <c r="G148" s="13">
        <v>39.380000000000003</v>
      </c>
      <c r="H148" s="1">
        <v>0.2</v>
      </c>
      <c r="I148" s="2">
        <f t="shared" si="19"/>
        <v>45.29</v>
      </c>
      <c r="J148" s="2">
        <f t="shared" si="20"/>
        <v>39.382608695652173</v>
      </c>
      <c r="K148" s="2">
        <f t="shared" si="14"/>
        <v>5.9073913043478257</v>
      </c>
      <c r="L148" s="3">
        <f t="shared" si="15"/>
        <v>45.49</v>
      </c>
      <c r="M148" s="4">
        <v>45.49</v>
      </c>
      <c r="N148" s="7" t="s">
        <v>8</v>
      </c>
      <c r="O148" s="1">
        <v>39.380000000000003</v>
      </c>
      <c r="P148" s="2">
        <f t="shared" si="16"/>
        <v>35.442</v>
      </c>
      <c r="Q148" s="2">
        <f t="shared" si="17"/>
        <v>40.758299999999998</v>
      </c>
      <c r="R148" s="3">
        <f t="shared" si="18"/>
        <v>40.958300000000001</v>
      </c>
      <c r="S148" s="1" t="s">
        <v>834</v>
      </c>
    </row>
    <row r="149" spans="1:19" x14ac:dyDescent="0.2">
      <c r="A149" s="5">
        <v>1019225</v>
      </c>
      <c r="B149" s="5" t="s">
        <v>188</v>
      </c>
      <c r="C149" s="5">
        <v>18.95</v>
      </c>
      <c r="D149" s="6">
        <v>21.99</v>
      </c>
      <c r="E149" s="4">
        <v>2</v>
      </c>
      <c r="F149" s="4">
        <v>19.989999999999998</v>
      </c>
      <c r="G149" s="13">
        <v>17.21</v>
      </c>
      <c r="H149" s="1">
        <v>0.2</v>
      </c>
      <c r="I149" s="2">
        <f t="shared" si="19"/>
        <v>19.79</v>
      </c>
      <c r="J149" s="2">
        <f t="shared" si="20"/>
        <v>17.208695652173915</v>
      </c>
      <c r="K149" s="2">
        <f t="shared" si="14"/>
        <v>2.5813043478260838</v>
      </c>
      <c r="L149" s="3">
        <f t="shared" si="15"/>
        <v>19.989999999999998</v>
      </c>
      <c r="M149" s="4">
        <v>19.989999999999998</v>
      </c>
      <c r="N149" s="7" t="s">
        <v>8</v>
      </c>
      <c r="O149" s="1">
        <v>17.21</v>
      </c>
      <c r="P149" s="2">
        <f t="shared" si="16"/>
        <v>15.489000000000001</v>
      </c>
      <c r="Q149" s="2">
        <f t="shared" si="17"/>
        <v>17.812349999999999</v>
      </c>
      <c r="R149" s="3">
        <f t="shared" si="18"/>
        <v>18.012349999999998</v>
      </c>
      <c r="S149" s="1" t="s">
        <v>835</v>
      </c>
    </row>
    <row r="150" spans="1:19" x14ac:dyDescent="0.2">
      <c r="A150" s="5">
        <v>1000355</v>
      </c>
      <c r="B150" s="5" t="s">
        <v>189</v>
      </c>
      <c r="C150" s="5">
        <v>11.12</v>
      </c>
      <c r="D150" s="6">
        <v>12.99</v>
      </c>
      <c r="E150" s="4">
        <v>1</v>
      </c>
      <c r="F150" s="4">
        <v>11.99</v>
      </c>
      <c r="G150" s="13">
        <v>10.25</v>
      </c>
      <c r="H150" s="1">
        <v>0.2</v>
      </c>
      <c r="I150" s="2">
        <f t="shared" si="19"/>
        <v>11.790000000000001</v>
      </c>
      <c r="J150" s="2">
        <f t="shared" si="20"/>
        <v>10.25217391304348</v>
      </c>
      <c r="K150" s="2">
        <f t="shared" si="14"/>
        <v>1.537826086956521</v>
      </c>
      <c r="L150" s="3">
        <f t="shared" si="15"/>
        <v>11.99</v>
      </c>
      <c r="M150" s="4">
        <v>11.99</v>
      </c>
      <c r="N150" s="7" t="s">
        <v>8</v>
      </c>
      <c r="O150" s="1">
        <v>10.25</v>
      </c>
      <c r="P150" s="2">
        <f t="shared" si="16"/>
        <v>9.2249999999999996</v>
      </c>
      <c r="Q150" s="2">
        <f t="shared" si="17"/>
        <v>10.608749999999999</v>
      </c>
      <c r="R150" s="3">
        <f t="shared" si="18"/>
        <v>10.808749999999998</v>
      </c>
      <c r="S150" s="1" t="s">
        <v>836</v>
      </c>
    </row>
    <row r="151" spans="1:19" x14ac:dyDescent="0.2">
      <c r="A151" s="5">
        <v>1017923</v>
      </c>
      <c r="B151" s="5" t="s">
        <v>190</v>
      </c>
      <c r="C151" s="5">
        <v>41.56</v>
      </c>
      <c r="D151" s="6">
        <v>47.99</v>
      </c>
      <c r="E151" s="4">
        <v>2.5</v>
      </c>
      <c r="F151" s="4">
        <v>45.49</v>
      </c>
      <c r="G151" s="13">
        <v>39.380000000000003</v>
      </c>
      <c r="H151" s="1">
        <v>0.2</v>
      </c>
      <c r="I151" s="2">
        <f t="shared" si="19"/>
        <v>45.29</v>
      </c>
      <c r="J151" s="2">
        <f t="shared" si="20"/>
        <v>39.382608695652173</v>
      </c>
      <c r="K151" s="2">
        <f t="shared" si="14"/>
        <v>5.9073913043478257</v>
      </c>
      <c r="L151" s="3">
        <f t="shared" si="15"/>
        <v>45.49</v>
      </c>
      <c r="M151" s="4">
        <v>45.49</v>
      </c>
      <c r="N151" s="7" t="s">
        <v>8</v>
      </c>
      <c r="O151" s="1">
        <v>39.380000000000003</v>
      </c>
      <c r="P151" s="2">
        <f t="shared" si="16"/>
        <v>35.442</v>
      </c>
      <c r="Q151" s="2">
        <f t="shared" si="17"/>
        <v>40.758299999999998</v>
      </c>
      <c r="R151" s="3">
        <f t="shared" si="18"/>
        <v>40.958300000000001</v>
      </c>
      <c r="S151" s="1" t="s">
        <v>837</v>
      </c>
    </row>
    <row r="152" spans="1:19" x14ac:dyDescent="0.2">
      <c r="A152" s="5">
        <v>1000419</v>
      </c>
      <c r="B152" s="5" t="s">
        <v>191</v>
      </c>
      <c r="C152" s="5">
        <v>11.12</v>
      </c>
      <c r="D152" s="6">
        <v>12.99</v>
      </c>
      <c r="E152" s="4">
        <v>1</v>
      </c>
      <c r="F152" s="4">
        <v>11.99</v>
      </c>
      <c r="G152" s="13">
        <v>10.25</v>
      </c>
      <c r="H152" s="1">
        <v>0.2</v>
      </c>
      <c r="I152" s="2">
        <f t="shared" si="19"/>
        <v>11.790000000000001</v>
      </c>
      <c r="J152" s="2">
        <f t="shared" si="20"/>
        <v>10.25217391304348</v>
      </c>
      <c r="K152" s="2">
        <f t="shared" si="14"/>
        <v>1.537826086956521</v>
      </c>
      <c r="L152" s="3">
        <f t="shared" si="15"/>
        <v>11.99</v>
      </c>
      <c r="M152" s="4">
        <v>11.99</v>
      </c>
      <c r="N152" s="7" t="s">
        <v>8</v>
      </c>
      <c r="O152" s="1">
        <v>10.25</v>
      </c>
      <c r="P152" s="2">
        <f t="shared" si="16"/>
        <v>9.2249999999999996</v>
      </c>
      <c r="Q152" s="2">
        <f t="shared" si="17"/>
        <v>10.608749999999999</v>
      </c>
      <c r="R152" s="3">
        <f t="shared" si="18"/>
        <v>10.808749999999998</v>
      </c>
      <c r="S152" s="1" t="s">
        <v>838</v>
      </c>
    </row>
    <row r="153" spans="1:19" x14ac:dyDescent="0.2">
      <c r="A153" s="5">
        <v>1005423</v>
      </c>
      <c r="B153" s="5" t="s">
        <v>192</v>
      </c>
      <c r="C153" s="5">
        <v>18.95</v>
      </c>
      <c r="D153" s="6">
        <v>21.99</v>
      </c>
      <c r="E153" s="4">
        <v>2</v>
      </c>
      <c r="F153" s="4">
        <v>19.989999999999998</v>
      </c>
      <c r="G153" s="13">
        <v>17.21</v>
      </c>
      <c r="H153" s="1">
        <v>0.2</v>
      </c>
      <c r="I153" s="2">
        <f t="shared" si="19"/>
        <v>19.79</v>
      </c>
      <c r="J153" s="2">
        <f t="shared" si="20"/>
        <v>17.208695652173915</v>
      </c>
      <c r="K153" s="2">
        <f t="shared" si="14"/>
        <v>2.5813043478260838</v>
      </c>
      <c r="L153" s="3">
        <f t="shared" si="15"/>
        <v>19.989999999999998</v>
      </c>
      <c r="M153" s="4">
        <v>19.989999999999998</v>
      </c>
      <c r="N153" s="7" t="s">
        <v>8</v>
      </c>
      <c r="O153" s="1">
        <v>17.21</v>
      </c>
      <c r="P153" s="2">
        <f t="shared" si="16"/>
        <v>15.489000000000001</v>
      </c>
      <c r="Q153" s="2">
        <f t="shared" si="17"/>
        <v>17.812349999999999</v>
      </c>
      <c r="R153" s="3">
        <f t="shared" si="18"/>
        <v>18.012349999999998</v>
      </c>
      <c r="S153" s="1" t="s">
        <v>839</v>
      </c>
    </row>
    <row r="154" spans="1:19" x14ac:dyDescent="0.2">
      <c r="A154" s="5">
        <v>1015804</v>
      </c>
      <c r="B154" s="5" t="s">
        <v>193</v>
      </c>
      <c r="C154" s="5">
        <v>18.95</v>
      </c>
      <c r="D154" s="6">
        <v>21.99</v>
      </c>
      <c r="E154" s="4">
        <v>2</v>
      </c>
      <c r="F154" s="4">
        <v>19.989999999999998</v>
      </c>
      <c r="G154" s="13">
        <v>17.21</v>
      </c>
      <c r="H154" s="1">
        <v>0.2</v>
      </c>
      <c r="I154" s="2">
        <f t="shared" si="19"/>
        <v>19.79</v>
      </c>
      <c r="J154" s="2">
        <f t="shared" si="20"/>
        <v>17.208695652173915</v>
      </c>
      <c r="K154" s="2">
        <f t="shared" si="14"/>
        <v>2.5813043478260838</v>
      </c>
      <c r="L154" s="3">
        <f t="shared" si="15"/>
        <v>19.989999999999998</v>
      </c>
      <c r="M154" s="4">
        <v>19.989999999999998</v>
      </c>
      <c r="N154" s="7" t="s">
        <v>8</v>
      </c>
      <c r="O154" s="1">
        <v>17.21</v>
      </c>
      <c r="P154" s="2">
        <f t="shared" si="16"/>
        <v>15.489000000000001</v>
      </c>
      <c r="Q154" s="2">
        <f t="shared" si="17"/>
        <v>17.812349999999999</v>
      </c>
      <c r="R154" s="3">
        <f t="shared" si="18"/>
        <v>18.012349999999998</v>
      </c>
      <c r="S154" s="1" t="s">
        <v>840</v>
      </c>
    </row>
    <row r="155" spans="1:19" x14ac:dyDescent="0.2">
      <c r="A155" s="5">
        <v>1000937</v>
      </c>
      <c r="B155" s="5" t="s">
        <v>45</v>
      </c>
      <c r="C155" s="5">
        <v>11.12</v>
      </c>
      <c r="D155" s="6">
        <v>12.99</v>
      </c>
      <c r="E155" s="4">
        <v>1</v>
      </c>
      <c r="F155" s="4">
        <v>11.99</v>
      </c>
      <c r="G155" s="13">
        <v>10.25</v>
      </c>
      <c r="H155" s="1">
        <v>0.2</v>
      </c>
      <c r="I155" s="2">
        <f t="shared" si="19"/>
        <v>11.790000000000001</v>
      </c>
      <c r="J155" s="2">
        <f t="shared" si="20"/>
        <v>10.25217391304348</v>
      </c>
      <c r="K155" s="2">
        <f t="shared" si="14"/>
        <v>1.537826086956521</v>
      </c>
      <c r="L155" s="3">
        <f t="shared" si="15"/>
        <v>11.99</v>
      </c>
      <c r="M155" s="4">
        <v>11.99</v>
      </c>
      <c r="N155" s="7" t="s">
        <v>8</v>
      </c>
      <c r="O155" s="1">
        <v>10.25</v>
      </c>
      <c r="P155" s="2">
        <f t="shared" si="16"/>
        <v>9.2249999999999996</v>
      </c>
      <c r="Q155" s="2">
        <f t="shared" si="17"/>
        <v>10.608749999999999</v>
      </c>
      <c r="R155" s="3">
        <f t="shared" si="18"/>
        <v>10.808749999999998</v>
      </c>
      <c r="S155" s="1" t="s">
        <v>841</v>
      </c>
    </row>
    <row r="156" spans="1:19" x14ac:dyDescent="0.2">
      <c r="A156" s="5">
        <v>1014973</v>
      </c>
      <c r="B156" s="5" t="s">
        <v>194</v>
      </c>
      <c r="C156" s="5">
        <v>41.56</v>
      </c>
      <c r="D156" s="6">
        <v>47.99</v>
      </c>
      <c r="E156" s="4">
        <v>2.5</v>
      </c>
      <c r="F156" s="4">
        <v>45.49</v>
      </c>
      <c r="G156" s="13">
        <v>39.380000000000003</v>
      </c>
      <c r="H156" s="1">
        <v>0.2</v>
      </c>
      <c r="I156" s="2">
        <f t="shared" si="19"/>
        <v>45.29</v>
      </c>
      <c r="J156" s="2">
        <f t="shared" si="20"/>
        <v>39.382608695652173</v>
      </c>
      <c r="K156" s="2">
        <f t="shared" si="14"/>
        <v>5.9073913043478257</v>
      </c>
      <c r="L156" s="3">
        <f t="shared" si="15"/>
        <v>45.49</v>
      </c>
      <c r="M156" s="4">
        <v>45.49</v>
      </c>
      <c r="N156" s="7" t="s">
        <v>8</v>
      </c>
      <c r="O156" s="1">
        <v>39.380000000000003</v>
      </c>
      <c r="P156" s="2">
        <f t="shared" si="16"/>
        <v>35.442</v>
      </c>
      <c r="Q156" s="2">
        <f t="shared" si="17"/>
        <v>40.758299999999998</v>
      </c>
      <c r="R156" s="3">
        <f t="shared" si="18"/>
        <v>40.958300000000001</v>
      </c>
      <c r="S156" s="1" t="s">
        <v>842</v>
      </c>
    </row>
    <row r="157" spans="1:19" x14ac:dyDescent="0.2">
      <c r="A157" s="5">
        <v>1026803</v>
      </c>
      <c r="B157" s="5" t="s">
        <v>195</v>
      </c>
      <c r="C157" s="5">
        <v>12.86</v>
      </c>
      <c r="D157" s="6">
        <v>14.99</v>
      </c>
      <c r="E157" s="4">
        <v>2</v>
      </c>
      <c r="F157" s="4">
        <v>12.99</v>
      </c>
      <c r="G157" s="13">
        <v>11.12</v>
      </c>
      <c r="H157" s="1">
        <v>0.2</v>
      </c>
      <c r="I157" s="2">
        <f t="shared" si="19"/>
        <v>12.790000000000001</v>
      </c>
      <c r="J157" s="2">
        <f t="shared" si="20"/>
        <v>11.121739130434785</v>
      </c>
      <c r="K157" s="2">
        <f t="shared" si="14"/>
        <v>1.6682608695652164</v>
      </c>
      <c r="L157" s="3">
        <f t="shared" si="15"/>
        <v>12.99</v>
      </c>
      <c r="M157" s="4">
        <v>12.99</v>
      </c>
      <c r="N157" s="7" t="s">
        <v>8</v>
      </c>
      <c r="O157" s="1">
        <v>11.12</v>
      </c>
      <c r="P157" s="2">
        <f t="shared" si="16"/>
        <v>10.007999999999999</v>
      </c>
      <c r="Q157" s="2">
        <f t="shared" si="17"/>
        <v>11.509199999999998</v>
      </c>
      <c r="R157" s="3">
        <f t="shared" si="18"/>
        <v>11.709199999999997</v>
      </c>
      <c r="S157" s="1" t="s">
        <v>843</v>
      </c>
    </row>
    <row r="158" spans="1:19" x14ac:dyDescent="0.2">
      <c r="A158" s="5">
        <v>1032105</v>
      </c>
      <c r="B158" s="5" t="s">
        <v>196</v>
      </c>
      <c r="C158" s="5">
        <v>12.86</v>
      </c>
      <c r="D158" s="6">
        <v>14.99</v>
      </c>
      <c r="E158" s="4">
        <v>2</v>
      </c>
      <c r="F158" s="4">
        <v>12.99</v>
      </c>
      <c r="G158" s="13">
        <v>11.12</v>
      </c>
      <c r="H158" s="1">
        <v>0.2</v>
      </c>
      <c r="I158" s="2">
        <f t="shared" si="19"/>
        <v>12.790000000000001</v>
      </c>
      <c r="J158" s="2">
        <f t="shared" si="20"/>
        <v>11.121739130434785</v>
      </c>
      <c r="K158" s="2">
        <f t="shared" si="14"/>
        <v>1.6682608695652164</v>
      </c>
      <c r="L158" s="3">
        <f t="shared" si="15"/>
        <v>12.99</v>
      </c>
      <c r="M158" s="4">
        <v>12.99</v>
      </c>
      <c r="N158" s="7" t="s">
        <v>8</v>
      </c>
      <c r="O158" s="1">
        <v>11.12</v>
      </c>
      <c r="P158" s="2">
        <f t="shared" si="16"/>
        <v>10.007999999999999</v>
      </c>
      <c r="Q158" s="2">
        <f t="shared" si="17"/>
        <v>11.509199999999998</v>
      </c>
      <c r="R158" s="3">
        <f t="shared" si="18"/>
        <v>11.709199999999997</v>
      </c>
      <c r="S158" s="1" t="s">
        <v>844</v>
      </c>
    </row>
    <row r="159" spans="1:19" x14ac:dyDescent="0.2">
      <c r="A159" s="5">
        <v>1024133</v>
      </c>
      <c r="B159" s="5" t="s">
        <v>197</v>
      </c>
      <c r="C159" s="5">
        <v>19.82</v>
      </c>
      <c r="D159" s="6">
        <v>22.99</v>
      </c>
      <c r="E159" s="4">
        <v>2</v>
      </c>
      <c r="F159" s="4">
        <v>20.99</v>
      </c>
      <c r="G159" s="13">
        <v>18.079999999999998</v>
      </c>
      <c r="H159" s="1">
        <v>0.2</v>
      </c>
      <c r="I159" s="2">
        <f t="shared" si="19"/>
        <v>20.79</v>
      </c>
      <c r="J159" s="2">
        <f t="shared" si="20"/>
        <v>18.078260869565216</v>
      </c>
      <c r="K159" s="2">
        <f t="shared" si="14"/>
        <v>2.7117391304347827</v>
      </c>
      <c r="L159" s="3">
        <f t="shared" si="15"/>
        <v>20.99</v>
      </c>
      <c r="M159" s="4">
        <v>20.99</v>
      </c>
      <c r="N159" s="7" t="s">
        <v>8</v>
      </c>
      <c r="O159" s="1">
        <v>18.079999999999998</v>
      </c>
      <c r="P159" s="2">
        <f t="shared" si="16"/>
        <v>16.271999999999998</v>
      </c>
      <c r="Q159" s="2">
        <f t="shared" si="17"/>
        <v>18.712799999999998</v>
      </c>
      <c r="R159" s="3">
        <f t="shared" si="18"/>
        <v>18.912799999999997</v>
      </c>
      <c r="S159" s="1" t="s">
        <v>845</v>
      </c>
    </row>
    <row r="160" spans="1:19" x14ac:dyDescent="0.2">
      <c r="A160" s="5">
        <v>1000661</v>
      </c>
      <c r="B160" s="5" t="s">
        <v>198</v>
      </c>
      <c r="C160" s="5">
        <v>17.21</v>
      </c>
      <c r="D160" s="6">
        <v>19.989999999999998</v>
      </c>
      <c r="E160" s="4">
        <v>2</v>
      </c>
      <c r="F160" s="4">
        <v>17.989999999999998</v>
      </c>
      <c r="G160" s="13">
        <v>15.47</v>
      </c>
      <c r="H160" s="1">
        <v>0.2</v>
      </c>
      <c r="I160" s="2">
        <f t="shared" si="19"/>
        <v>17.79</v>
      </c>
      <c r="J160" s="2">
        <f t="shared" si="20"/>
        <v>15.469565217391304</v>
      </c>
      <c r="K160" s="2">
        <f t="shared" si="14"/>
        <v>2.3204347826086948</v>
      </c>
      <c r="L160" s="3">
        <f t="shared" si="15"/>
        <v>17.989999999999998</v>
      </c>
      <c r="M160" s="4">
        <v>17.989999999999998</v>
      </c>
      <c r="N160" s="7" t="s">
        <v>8</v>
      </c>
      <c r="O160" s="1">
        <v>15.47</v>
      </c>
      <c r="P160" s="2">
        <f t="shared" si="16"/>
        <v>13.923</v>
      </c>
      <c r="Q160" s="2">
        <f t="shared" si="17"/>
        <v>16.01145</v>
      </c>
      <c r="R160" s="3">
        <f t="shared" si="18"/>
        <v>16.211449999999999</v>
      </c>
      <c r="S160" s="1" t="s">
        <v>846</v>
      </c>
    </row>
    <row r="161" spans="1:19" x14ac:dyDescent="0.2">
      <c r="A161" s="5">
        <v>1000124</v>
      </c>
      <c r="B161" s="5" t="s">
        <v>46</v>
      </c>
      <c r="C161" s="5">
        <v>15.9</v>
      </c>
      <c r="D161" s="6">
        <v>18.489999999999998</v>
      </c>
      <c r="E161" s="4">
        <v>2</v>
      </c>
      <c r="F161" s="4">
        <v>16.489999999999998</v>
      </c>
      <c r="G161" s="13">
        <v>14.17</v>
      </c>
      <c r="H161" s="1">
        <v>0.2</v>
      </c>
      <c r="I161" s="2">
        <f t="shared" si="19"/>
        <v>16.29</v>
      </c>
      <c r="J161" s="2">
        <f t="shared" si="20"/>
        <v>14.165217391304347</v>
      </c>
      <c r="K161" s="2">
        <f t="shared" si="14"/>
        <v>2.1247826086956518</v>
      </c>
      <c r="L161" s="3">
        <f t="shared" si="15"/>
        <v>16.489999999999998</v>
      </c>
      <c r="M161" s="4">
        <v>16.489999999999998</v>
      </c>
      <c r="N161" s="7" t="s">
        <v>8</v>
      </c>
      <c r="O161" s="1">
        <v>14.17</v>
      </c>
      <c r="P161" s="2">
        <f t="shared" si="16"/>
        <v>12.753</v>
      </c>
      <c r="Q161" s="2">
        <f t="shared" si="17"/>
        <v>14.665949999999999</v>
      </c>
      <c r="R161" s="3">
        <f t="shared" si="18"/>
        <v>14.865949999999998</v>
      </c>
      <c r="S161" s="1" t="s">
        <v>847</v>
      </c>
    </row>
    <row r="162" spans="1:19" x14ac:dyDescent="0.2">
      <c r="A162" s="5">
        <v>1000423</v>
      </c>
      <c r="B162" s="5" t="s">
        <v>47</v>
      </c>
      <c r="C162" s="5">
        <v>16.77</v>
      </c>
      <c r="D162" s="6">
        <v>19.489999999999998</v>
      </c>
      <c r="E162" s="4">
        <v>2</v>
      </c>
      <c r="F162" s="4">
        <v>17.489999999999998</v>
      </c>
      <c r="G162" s="13">
        <v>15.03</v>
      </c>
      <c r="H162" s="1">
        <v>0.2</v>
      </c>
      <c r="I162" s="2">
        <f t="shared" si="19"/>
        <v>17.29</v>
      </c>
      <c r="J162" s="2">
        <f t="shared" si="20"/>
        <v>15.034782608695652</v>
      </c>
      <c r="K162" s="2">
        <f t="shared" si="14"/>
        <v>2.2552173913043472</v>
      </c>
      <c r="L162" s="3">
        <f t="shared" si="15"/>
        <v>17.489999999999998</v>
      </c>
      <c r="M162" s="4">
        <v>17.489999999999998</v>
      </c>
      <c r="N162" s="7" t="s">
        <v>8</v>
      </c>
      <c r="O162" s="1">
        <v>15.03</v>
      </c>
      <c r="P162" s="2">
        <f t="shared" si="16"/>
        <v>13.526999999999999</v>
      </c>
      <c r="Q162" s="2">
        <f t="shared" si="17"/>
        <v>15.556049999999997</v>
      </c>
      <c r="R162" s="3">
        <f t="shared" si="18"/>
        <v>15.756049999999997</v>
      </c>
      <c r="S162" s="1" t="s">
        <v>848</v>
      </c>
    </row>
    <row r="163" spans="1:19" x14ac:dyDescent="0.2">
      <c r="A163" s="5">
        <v>1000729</v>
      </c>
      <c r="B163" s="5" t="s">
        <v>199</v>
      </c>
      <c r="C163" s="5">
        <v>13.29</v>
      </c>
      <c r="D163" s="6">
        <v>15.48</v>
      </c>
      <c r="E163" s="4">
        <v>1</v>
      </c>
      <c r="F163" s="4">
        <v>14.48</v>
      </c>
      <c r="G163" s="13">
        <v>12.42</v>
      </c>
      <c r="H163" s="1">
        <v>0.2</v>
      </c>
      <c r="I163" s="2">
        <f t="shared" si="19"/>
        <v>14.280000000000001</v>
      </c>
      <c r="J163" s="2">
        <f t="shared" si="20"/>
        <v>12.417391304347827</v>
      </c>
      <c r="K163" s="2">
        <f t="shared" si="14"/>
        <v>1.8626086956521739</v>
      </c>
      <c r="L163" s="3">
        <f t="shared" si="15"/>
        <v>14.48</v>
      </c>
      <c r="M163" s="4">
        <v>14.48</v>
      </c>
      <c r="N163" s="7" t="s">
        <v>8</v>
      </c>
      <c r="O163" s="1">
        <v>12.42</v>
      </c>
      <c r="P163" s="2">
        <f t="shared" si="16"/>
        <v>11.178000000000001</v>
      </c>
      <c r="Q163" s="2">
        <f t="shared" si="17"/>
        <v>12.854699999999999</v>
      </c>
      <c r="R163" s="3">
        <f t="shared" si="18"/>
        <v>13.054699999999999</v>
      </c>
      <c r="S163" s="1" t="s">
        <v>849</v>
      </c>
    </row>
    <row r="164" spans="1:19" x14ac:dyDescent="0.2">
      <c r="A164" s="5">
        <v>1000715</v>
      </c>
      <c r="B164" s="5" t="s">
        <v>200</v>
      </c>
      <c r="C164" s="5">
        <v>13.29</v>
      </c>
      <c r="D164" s="6">
        <v>15.48</v>
      </c>
      <c r="E164" s="4">
        <v>1</v>
      </c>
      <c r="F164" s="4">
        <v>14.48</v>
      </c>
      <c r="G164" s="13">
        <v>12.42</v>
      </c>
      <c r="H164" s="1">
        <v>0.2</v>
      </c>
      <c r="I164" s="2">
        <f t="shared" si="19"/>
        <v>14.280000000000001</v>
      </c>
      <c r="J164" s="2">
        <f t="shared" si="20"/>
        <v>12.417391304347827</v>
      </c>
      <c r="K164" s="2">
        <f t="shared" si="14"/>
        <v>1.8626086956521739</v>
      </c>
      <c r="L164" s="3">
        <f t="shared" si="15"/>
        <v>14.48</v>
      </c>
      <c r="M164" s="4">
        <v>14.48</v>
      </c>
      <c r="N164" s="7" t="s">
        <v>8</v>
      </c>
      <c r="O164" s="1">
        <v>12.42</v>
      </c>
      <c r="P164" s="2">
        <f t="shared" si="16"/>
        <v>11.178000000000001</v>
      </c>
      <c r="Q164" s="2">
        <f t="shared" si="17"/>
        <v>12.854699999999999</v>
      </c>
      <c r="R164" s="3">
        <f t="shared" si="18"/>
        <v>13.054699999999999</v>
      </c>
      <c r="S164" s="1" t="s">
        <v>850</v>
      </c>
    </row>
    <row r="165" spans="1:19" x14ac:dyDescent="0.2">
      <c r="A165" s="5">
        <v>1001238</v>
      </c>
      <c r="B165" s="5" t="s">
        <v>201</v>
      </c>
      <c r="C165" s="5">
        <v>13.29</v>
      </c>
      <c r="D165" s="6">
        <v>15.48</v>
      </c>
      <c r="E165" s="4">
        <v>2</v>
      </c>
      <c r="F165" s="4">
        <v>13.48</v>
      </c>
      <c r="G165" s="13">
        <v>11.55</v>
      </c>
      <c r="H165" s="1">
        <v>0.2</v>
      </c>
      <c r="I165" s="2">
        <f t="shared" si="19"/>
        <v>13.280000000000001</v>
      </c>
      <c r="J165" s="2">
        <f t="shared" si="20"/>
        <v>11.547826086956524</v>
      </c>
      <c r="K165" s="2">
        <f t="shared" si="14"/>
        <v>1.7321739130434768</v>
      </c>
      <c r="L165" s="3">
        <f t="shared" si="15"/>
        <v>13.48</v>
      </c>
      <c r="M165" s="4">
        <v>13.48</v>
      </c>
      <c r="N165" s="7" t="s">
        <v>8</v>
      </c>
      <c r="O165" s="1">
        <v>11.55</v>
      </c>
      <c r="P165" s="2">
        <f t="shared" si="16"/>
        <v>10.395000000000001</v>
      </c>
      <c r="Q165" s="2">
        <f t="shared" si="17"/>
        <v>11.95425</v>
      </c>
      <c r="R165" s="3">
        <f t="shared" si="18"/>
        <v>12.154249999999999</v>
      </c>
      <c r="S165" s="1" t="s">
        <v>851</v>
      </c>
    </row>
    <row r="166" spans="1:19" x14ac:dyDescent="0.2">
      <c r="A166" s="5">
        <v>1022891</v>
      </c>
      <c r="B166" s="5" t="s">
        <v>202</v>
      </c>
      <c r="C166" s="5">
        <v>25.9</v>
      </c>
      <c r="D166" s="6">
        <v>29.99</v>
      </c>
      <c r="E166" s="4">
        <v>3</v>
      </c>
      <c r="F166" s="4">
        <v>26.99</v>
      </c>
      <c r="G166" s="13">
        <v>23.3</v>
      </c>
      <c r="H166" s="1">
        <v>0.2</v>
      </c>
      <c r="I166" s="2">
        <f t="shared" si="19"/>
        <v>26.79</v>
      </c>
      <c r="J166" s="2">
        <f t="shared" si="20"/>
        <v>23.295652173913044</v>
      </c>
      <c r="K166" s="2">
        <f t="shared" si="14"/>
        <v>3.4943478260869547</v>
      </c>
      <c r="L166" s="3">
        <f t="shared" si="15"/>
        <v>26.99</v>
      </c>
      <c r="M166" s="4">
        <v>26.99</v>
      </c>
      <c r="N166" s="7" t="s">
        <v>8</v>
      </c>
      <c r="O166" s="1">
        <v>23.3</v>
      </c>
      <c r="P166" s="2">
        <f t="shared" si="16"/>
        <v>20.970000000000002</v>
      </c>
      <c r="Q166" s="2">
        <f t="shared" si="17"/>
        <v>24.115500000000001</v>
      </c>
      <c r="R166" s="3">
        <f t="shared" si="18"/>
        <v>24.3155</v>
      </c>
      <c r="S166" s="1" t="s">
        <v>852</v>
      </c>
    </row>
    <row r="167" spans="1:19" x14ac:dyDescent="0.2">
      <c r="A167" s="5">
        <v>1031153</v>
      </c>
      <c r="B167" s="5" t="s">
        <v>203</v>
      </c>
      <c r="C167" s="5">
        <v>19.82</v>
      </c>
      <c r="D167" s="6">
        <v>22.99</v>
      </c>
      <c r="E167" s="4">
        <v>2</v>
      </c>
      <c r="F167" s="4">
        <v>20.99</v>
      </c>
      <c r="G167" s="13">
        <v>18.079999999999998</v>
      </c>
      <c r="H167" s="1">
        <v>0.2</v>
      </c>
      <c r="I167" s="2">
        <f t="shared" si="19"/>
        <v>20.79</v>
      </c>
      <c r="J167" s="2">
        <f t="shared" si="20"/>
        <v>18.078260869565216</v>
      </c>
      <c r="K167" s="2">
        <f t="shared" si="14"/>
        <v>2.7117391304347827</v>
      </c>
      <c r="L167" s="3">
        <f t="shared" si="15"/>
        <v>20.99</v>
      </c>
      <c r="M167" s="4">
        <v>20.99</v>
      </c>
      <c r="N167" s="7" t="s">
        <v>8</v>
      </c>
      <c r="O167" s="1">
        <v>18.079999999999998</v>
      </c>
      <c r="P167" s="2">
        <f t="shared" si="16"/>
        <v>16.271999999999998</v>
      </c>
      <c r="Q167" s="2">
        <f t="shared" si="17"/>
        <v>18.712799999999998</v>
      </c>
      <c r="R167" s="3">
        <f t="shared" si="18"/>
        <v>18.912799999999997</v>
      </c>
      <c r="S167" s="1" t="s">
        <v>853</v>
      </c>
    </row>
    <row r="168" spans="1:19" x14ac:dyDescent="0.2">
      <c r="A168" s="5">
        <v>1001690</v>
      </c>
      <c r="B168" s="5" t="s">
        <v>204</v>
      </c>
      <c r="C168" s="5">
        <v>20.69</v>
      </c>
      <c r="D168" s="6">
        <v>23.99</v>
      </c>
      <c r="E168" s="4">
        <v>2</v>
      </c>
      <c r="F168" s="4">
        <v>21.99</v>
      </c>
      <c r="G168" s="13">
        <v>18.95</v>
      </c>
      <c r="H168" s="1">
        <v>0.2</v>
      </c>
      <c r="I168" s="2">
        <f t="shared" si="19"/>
        <v>21.79</v>
      </c>
      <c r="J168" s="2">
        <f t="shared" si="20"/>
        <v>18.947826086956521</v>
      </c>
      <c r="K168" s="2">
        <f t="shared" si="14"/>
        <v>2.842173913043478</v>
      </c>
      <c r="L168" s="3">
        <f t="shared" si="15"/>
        <v>21.99</v>
      </c>
      <c r="M168" s="4">
        <v>21.99</v>
      </c>
      <c r="N168" s="7" t="s">
        <v>8</v>
      </c>
      <c r="O168" s="1">
        <v>18.95</v>
      </c>
      <c r="P168" s="2">
        <f t="shared" si="16"/>
        <v>17.055</v>
      </c>
      <c r="Q168" s="2">
        <f t="shared" si="17"/>
        <v>19.613249999999997</v>
      </c>
      <c r="R168" s="3">
        <f t="shared" si="18"/>
        <v>19.813249999999996</v>
      </c>
      <c r="S168" s="1" t="s">
        <v>854</v>
      </c>
    </row>
    <row r="169" spans="1:19" x14ac:dyDescent="0.2">
      <c r="A169" s="5">
        <v>1015070</v>
      </c>
      <c r="B169" s="5" t="s">
        <v>205</v>
      </c>
      <c r="C169" s="5">
        <v>17.21</v>
      </c>
      <c r="D169" s="6">
        <v>19.989999999999998</v>
      </c>
      <c r="E169" s="4">
        <v>2</v>
      </c>
      <c r="F169" s="4">
        <v>17.989999999999998</v>
      </c>
      <c r="G169" s="13">
        <v>15.47</v>
      </c>
      <c r="H169" s="1">
        <v>0.2</v>
      </c>
      <c r="I169" s="2">
        <f t="shared" si="19"/>
        <v>17.79</v>
      </c>
      <c r="J169" s="2">
        <f t="shared" si="20"/>
        <v>15.469565217391304</v>
      </c>
      <c r="K169" s="2">
        <f t="shared" si="14"/>
        <v>2.3204347826086948</v>
      </c>
      <c r="L169" s="3">
        <f t="shared" si="15"/>
        <v>17.989999999999998</v>
      </c>
      <c r="M169" s="4">
        <v>17.989999999999998</v>
      </c>
      <c r="N169" s="7" t="s">
        <v>8</v>
      </c>
      <c r="O169" s="1">
        <v>15.47</v>
      </c>
      <c r="P169" s="2">
        <f t="shared" si="16"/>
        <v>13.923</v>
      </c>
      <c r="Q169" s="2">
        <f t="shared" si="17"/>
        <v>16.01145</v>
      </c>
      <c r="R169" s="3">
        <f t="shared" si="18"/>
        <v>16.211449999999999</v>
      </c>
      <c r="S169" s="1" t="s">
        <v>855</v>
      </c>
    </row>
    <row r="170" spans="1:19" x14ac:dyDescent="0.2">
      <c r="A170" s="5">
        <v>1035913</v>
      </c>
      <c r="B170" s="5" t="s">
        <v>206</v>
      </c>
      <c r="C170" s="5">
        <v>38.950000000000003</v>
      </c>
      <c r="D170" s="6">
        <v>44.99</v>
      </c>
      <c r="E170" s="4">
        <v>2</v>
      </c>
      <c r="F170" s="4">
        <v>42.99</v>
      </c>
      <c r="G170" s="13">
        <v>37.21</v>
      </c>
      <c r="H170" s="1">
        <v>0.2</v>
      </c>
      <c r="I170" s="2">
        <f t="shared" si="19"/>
        <v>42.79</v>
      </c>
      <c r="J170" s="2">
        <f t="shared" si="20"/>
        <v>37.208695652173915</v>
      </c>
      <c r="K170" s="2">
        <f t="shared" si="14"/>
        <v>5.5813043478260838</v>
      </c>
      <c r="L170" s="3">
        <f t="shared" si="15"/>
        <v>42.99</v>
      </c>
      <c r="M170" s="4">
        <v>42.99</v>
      </c>
      <c r="N170" s="7" t="s">
        <v>8</v>
      </c>
      <c r="O170" s="1">
        <v>37.21</v>
      </c>
      <c r="P170" s="2">
        <f t="shared" si="16"/>
        <v>33.489000000000004</v>
      </c>
      <c r="Q170" s="2">
        <f t="shared" si="17"/>
        <v>38.512350000000005</v>
      </c>
      <c r="R170" s="3">
        <f t="shared" si="18"/>
        <v>38.712350000000008</v>
      </c>
      <c r="S170" s="1" t="s">
        <v>856</v>
      </c>
    </row>
    <row r="171" spans="1:19" x14ac:dyDescent="0.2">
      <c r="A171" s="5">
        <v>1017281</v>
      </c>
      <c r="B171" s="5" t="s">
        <v>207</v>
      </c>
      <c r="C171" s="5">
        <v>38.950000000000003</v>
      </c>
      <c r="D171" s="6">
        <v>44.99</v>
      </c>
      <c r="E171" s="4">
        <v>2</v>
      </c>
      <c r="F171" s="4">
        <v>42.99</v>
      </c>
      <c r="G171" s="13">
        <v>37.21</v>
      </c>
      <c r="H171" s="1">
        <v>0.2</v>
      </c>
      <c r="I171" s="2">
        <f t="shared" si="19"/>
        <v>42.79</v>
      </c>
      <c r="J171" s="2">
        <f t="shared" si="20"/>
        <v>37.208695652173915</v>
      </c>
      <c r="K171" s="2">
        <f t="shared" si="14"/>
        <v>5.5813043478260838</v>
      </c>
      <c r="L171" s="3">
        <f t="shared" si="15"/>
        <v>42.99</v>
      </c>
      <c r="M171" s="4">
        <v>42.99</v>
      </c>
      <c r="N171" s="7" t="s">
        <v>8</v>
      </c>
      <c r="O171" s="1">
        <v>37.21</v>
      </c>
      <c r="P171" s="2">
        <f t="shared" si="16"/>
        <v>33.489000000000004</v>
      </c>
      <c r="Q171" s="2">
        <f t="shared" si="17"/>
        <v>38.512350000000005</v>
      </c>
      <c r="R171" s="3">
        <f t="shared" si="18"/>
        <v>38.712350000000008</v>
      </c>
      <c r="S171" s="1" t="s">
        <v>857</v>
      </c>
    </row>
    <row r="172" spans="1:19" x14ac:dyDescent="0.2">
      <c r="A172" s="5">
        <v>1035915</v>
      </c>
      <c r="B172" s="5" t="s">
        <v>208</v>
      </c>
      <c r="C172" s="5">
        <v>38.950000000000003</v>
      </c>
      <c r="D172" s="6">
        <v>44.99</v>
      </c>
      <c r="E172" s="4">
        <v>2</v>
      </c>
      <c r="F172" s="4">
        <v>42.99</v>
      </c>
      <c r="G172" s="13">
        <v>37.21</v>
      </c>
      <c r="H172" s="1">
        <v>0.2</v>
      </c>
      <c r="I172" s="2">
        <f t="shared" si="19"/>
        <v>42.79</v>
      </c>
      <c r="J172" s="2">
        <f t="shared" si="20"/>
        <v>37.208695652173915</v>
      </c>
      <c r="K172" s="2">
        <f t="shared" si="14"/>
        <v>5.5813043478260838</v>
      </c>
      <c r="L172" s="3">
        <f t="shared" si="15"/>
        <v>42.99</v>
      </c>
      <c r="M172" s="4">
        <v>42.99</v>
      </c>
      <c r="N172" s="7" t="s">
        <v>8</v>
      </c>
      <c r="O172" s="1">
        <v>37.21</v>
      </c>
      <c r="P172" s="2">
        <f t="shared" si="16"/>
        <v>33.489000000000004</v>
      </c>
      <c r="Q172" s="2">
        <f t="shared" si="17"/>
        <v>38.512350000000005</v>
      </c>
      <c r="R172" s="3">
        <f t="shared" si="18"/>
        <v>38.712350000000008</v>
      </c>
      <c r="S172" s="1" t="s">
        <v>858</v>
      </c>
    </row>
    <row r="173" spans="1:19" x14ac:dyDescent="0.2">
      <c r="A173" s="5">
        <v>1030480</v>
      </c>
      <c r="B173" s="5" t="s">
        <v>209</v>
      </c>
      <c r="C173" s="5">
        <v>12.86</v>
      </c>
      <c r="D173" s="6">
        <v>14.99</v>
      </c>
      <c r="E173" s="4">
        <v>2</v>
      </c>
      <c r="F173" s="4">
        <v>12.99</v>
      </c>
      <c r="G173" s="13">
        <v>11.12</v>
      </c>
      <c r="H173" s="1">
        <v>0.2</v>
      </c>
      <c r="I173" s="2">
        <f t="shared" si="19"/>
        <v>12.790000000000001</v>
      </c>
      <c r="J173" s="2">
        <f t="shared" si="20"/>
        <v>11.121739130434785</v>
      </c>
      <c r="K173" s="2">
        <f t="shared" si="14"/>
        <v>1.6682608695652164</v>
      </c>
      <c r="L173" s="3">
        <f t="shared" si="15"/>
        <v>12.99</v>
      </c>
      <c r="M173" s="4">
        <v>12.99</v>
      </c>
      <c r="N173" s="7" t="s">
        <v>8</v>
      </c>
      <c r="O173" s="1">
        <v>11.12</v>
      </c>
      <c r="P173" s="2">
        <f t="shared" si="16"/>
        <v>10.007999999999999</v>
      </c>
      <c r="Q173" s="2">
        <f t="shared" si="17"/>
        <v>11.509199999999998</v>
      </c>
      <c r="R173" s="3">
        <f t="shared" si="18"/>
        <v>11.709199999999997</v>
      </c>
      <c r="S173" s="1" t="s">
        <v>859</v>
      </c>
    </row>
    <row r="174" spans="1:19" x14ac:dyDescent="0.2">
      <c r="A174" s="5">
        <v>1030481</v>
      </c>
      <c r="B174" s="5" t="s">
        <v>210</v>
      </c>
      <c r="C174" s="5">
        <v>12.86</v>
      </c>
      <c r="D174" s="6">
        <v>14.99</v>
      </c>
      <c r="E174" s="4">
        <v>2</v>
      </c>
      <c r="F174" s="4">
        <v>12.99</v>
      </c>
      <c r="G174" s="13">
        <v>11.12</v>
      </c>
      <c r="H174" s="1">
        <v>0.2</v>
      </c>
      <c r="I174" s="2">
        <f t="shared" si="19"/>
        <v>12.790000000000001</v>
      </c>
      <c r="J174" s="2">
        <f t="shared" si="20"/>
        <v>11.121739130434785</v>
      </c>
      <c r="K174" s="2">
        <f t="shared" si="14"/>
        <v>1.6682608695652164</v>
      </c>
      <c r="L174" s="3">
        <f t="shared" si="15"/>
        <v>12.99</v>
      </c>
      <c r="M174" s="4">
        <v>12.99</v>
      </c>
      <c r="N174" s="7" t="s">
        <v>8</v>
      </c>
      <c r="O174" s="1">
        <v>11.12</v>
      </c>
      <c r="P174" s="2">
        <f t="shared" si="16"/>
        <v>10.007999999999999</v>
      </c>
      <c r="Q174" s="2">
        <f t="shared" si="17"/>
        <v>11.509199999999998</v>
      </c>
      <c r="R174" s="3">
        <f t="shared" si="18"/>
        <v>11.709199999999997</v>
      </c>
      <c r="S174" s="1" t="s">
        <v>860</v>
      </c>
    </row>
    <row r="175" spans="1:19" x14ac:dyDescent="0.2">
      <c r="A175" s="5">
        <v>1017280</v>
      </c>
      <c r="B175" s="5" t="s">
        <v>211</v>
      </c>
      <c r="C175" s="5">
        <v>38.950000000000003</v>
      </c>
      <c r="D175" s="6">
        <v>44.99</v>
      </c>
      <c r="E175" s="4">
        <v>2</v>
      </c>
      <c r="F175" s="4">
        <v>42.99</v>
      </c>
      <c r="G175" s="13">
        <v>37.21</v>
      </c>
      <c r="H175" s="1">
        <v>0.2</v>
      </c>
      <c r="I175" s="2">
        <f t="shared" si="19"/>
        <v>42.79</v>
      </c>
      <c r="J175" s="2">
        <f t="shared" si="20"/>
        <v>37.208695652173915</v>
      </c>
      <c r="K175" s="2">
        <f t="shared" si="14"/>
        <v>5.5813043478260838</v>
      </c>
      <c r="L175" s="3">
        <f t="shared" si="15"/>
        <v>42.99</v>
      </c>
      <c r="M175" s="4">
        <v>42.99</v>
      </c>
      <c r="N175" s="7" t="s">
        <v>8</v>
      </c>
      <c r="O175" s="1">
        <v>37.21</v>
      </c>
      <c r="P175" s="2">
        <f t="shared" si="16"/>
        <v>33.489000000000004</v>
      </c>
      <c r="Q175" s="2">
        <f t="shared" si="17"/>
        <v>38.512350000000005</v>
      </c>
      <c r="R175" s="3">
        <f t="shared" si="18"/>
        <v>38.712350000000008</v>
      </c>
      <c r="S175" s="1" t="s">
        <v>861</v>
      </c>
    </row>
    <row r="176" spans="1:19" x14ac:dyDescent="0.2">
      <c r="A176" s="5">
        <v>1012947</v>
      </c>
      <c r="B176" s="5" t="s">
        <v>212</v>
      </c>
      <c r="C176" s="5">
        <v>13.73</v>
      </c>
      <c r="D176" s="6">
        <v>15.99</v>
      </c>
      <c r="E176" s="4">
        <v>1</v>
      </c>
      <c r="F176" s="4">
        <v>14.99</v>
      </c>
      <c r="G176" s="13">
        <v>12.86</v>
      </c>
      <c r="H176" s="1">
        <v>0.2</v>
      </c>
      <c r="I176" s="2">
        <f t="shared" si="19"/>
        <v>14.790000000000001</v>
      </c>
      <c r="J176" s="2">
        <f t="shared" si="20"/>
        <v>12.860869565217394</v>
      </c>
      <c r="K176" s="2">
        <f t="shared" si="14"/>
        <v>1.929130434782607</v>
      </c>
      <c r="L176" s="3">
        <f t="shared" si="15"/>
        <v>14.99</v>
      </c>
      <c r="M176" s="4">
        <v>14.99</v>
      </c>
      <c r="N176" s="7" t="s">
        <v>8</v>
      </c>
      <c r="O176" s="1">
        <v>12.86</v>
      </c>
      <c r="P176" s="2">
        <f t="shared" si="16"/>
        <v>11.574</v>
      </c>
      <c r="Q176" s="2">
        <f t="shared" si="17"/>
        <v>13.310099999999998</v>
      </c>
      <c r="R176" s="3">
        <f t="shared" si="18"/>
        <v>13.510099999999998</v>
      </c>
      <c r="S176" s="1" t="s">
        <v>862</v>
      </c>
    </row>
    <row r="177" spans="1:19" x14ac:dyDescent="0.2">
      <c r="A177" s="5">
        <v>1011002</v>
      </c>
      <c r="B177" s="5" t="s">
        <v>213</v>
      </c>
      <c r="C177" s="5">
        <v>13.73</v>
      </c>
      <c r="D177" s="6">
        <v>15.99</v>
      </c>
      <c r="E177" s="4">
        <v>1</v>
      </c>
      <c r="F177" s="4">
        <v>14.99</v>
      </c>
      <c r="G177" s="13">
        <v>12.86</v>
      </c>
      <c r="H177" s="1">
        <v>0.2</v>
      </c>
      <c r="I177" s="2">
        <f t="shared" si="19"/>
        <v>14.790000000000001</v>
      </c>
      <c r="J177" s="2">
        <f t="shared" si="20"/>
        <v>12.860869565217394</v>
      </c>
      <c r="K177" s="2">
        <f t="shared" si="14"/>
        <v>1.929130434782607</v>
      </c>
      <c r="L177" s="3">
        <f t="shared" si="15"/>
        <v>14.99</v>
      </c>
      <c r="M177" s="4">
        <v>14.99</v>
      </c>
      <c r="N177" s="7" t="s">
        <v>8</v>
      </c>
      <c r="O177" s="1">
        <v>12.86</v>
      </c>
      <c r="P177" s="2">
        <f t="shared" si="16"/>
        <v>11.574</v>
      </c>
      <c r="Q177" s="2">
        <f t="shared" si="17"/>
        <v>13.310099999999998</v>
      </c>
      <c r="R177" s="3">
        <f t="shared" si="18"/>
        <v>13.510099999999998</v>
      </c>
      <c r="S177" s="1" t="s">
        <v>863</v>
      </c>
    </row>
    <row r="178" spans="1:19" x14ac:dyDescent="0.2">
      <c r="A178" s="5">
        <v>1012657</v>
      </c>
      <c r="B178" s="5" t="s">
        <v>214</v>
      </c>
      <c r="C178" s="5">
        <v>11.99</v>
      </c>
      <c r="D178" s="6">
        <v>13.99</v>
      </c>
      <c r="E178" s="4">
        <v>1</v>
      </c>
      <c r="F178" s="4">
        <v>12.99</v>
      </c>
      <c r="G178" s="13">
        <v>11.12</v>
      </c>
      <c r="H178" s="1">
        <v>0.2</v>
      </c>
      <c r="I178" s="2">
        <f t="shared" si="19"/>
        <v>12.790000000000001</v>
      </c>
      <c r="J178" s="2">
        <f t="shared" si="20"/>
        <v>11.121739130434785</v>
      </c>
      <c r="K178" s="2">
        <f t="shared" si="14"/>
        <v>1.6682608695652164</v>
      </c>
      <c r="L178" s="3">
        <f t="shared" si="15"/>
        <v>12.99</v>
      </c>
      <c r="M178" s="4">
        <v>12.99</v>
      </c>
      <c r="N178" s="7" t="s">
        <v>8</v>
      </c>
      <c r="O178" s="1">
        <v>11.12</v>
      </c>
      <c r="P178" s="2">
        <f t="shared" si="16"/>
        <v>10.007999999999999</v>
      </c>
      <c r="Q178" s="2">
        <f t="shared" si="17"/>
        <v>11.509199999999998</v>
      </c>
      <c r="R178" s="3">
        <f t="shared" si="18"/>
        <v>11.709199999999997</v>
      </c>
      <c r="S178" s="1" t="s">
        <v>864</v>
      </c>
    </row>
    <row r="179" spans="1:19" x14ac:dyDescent="0.2">
      <c r="A179" s="5">
        <v>1019219</v>
      </c>
      <c r="B179" s="5" t="s">
        <v>215</v>
      </c>
      <c r="C179" s="5">
        <v>15.47</v>
      </c>
      <c r="D179" s="6">
        <v>17.989999999999998</v>
      </c>
      <c r="E179" s="4">
        <v>2</v>
      </c>
      <c r="F179" s="4">
        <v>15.989999999999998</v>
      </c>
      <c r="G179" s="13">
        <v>13.73</v>
      </c>
      <c r="H179" s="1">
        <v>0.2</v>
      </c>
      <c r="I179" s="2">
        <f t="shared" si="19"/>
        <v>15.79</v>
      </c>
      <c r="J179" s="2">
        <f t="shared" si="20"/>
        <v>13.730434782608697</v>
      </c>
      <c r="K179" s="2">
        <f t="shared" si="14"/>
        <v>2.0595652173913024</v>
      </c>
      <c r="L179" s="3">
        <f t="shared" si="15"/>
        <v>15.989999999999998</v>
      </c>
      <c r="M179" s="4">
        <v>15.989999999999998</v>
      </c>
      <c r="N179" s="7" t="s">
        <v>8</v>
      </c>
      <c r="O179" s="1">
        <v>13.73</v>
      </c>
      <c r="P179" s="2">
        <f t="shared" si="16"/>
        <v>12.357000000000001</v>
      </c>
      <c r="Q179" s="2">
        <f t="shared" si="17"/>
        <v>14.21055</v>
      </c>
      <c r="R179" s="3">
        <f t="shared" si="18"/>
        <v>14.410549999999999</v>
      </c>
      <c r="S179" s="1" t="s">
        <v>865</v>
      </c>
    </row>
    <row r="180" spans="1:19" x14ac:dyDescent="0.2">
      <c r="A180" s="5">
        <v>1028258</v>
      </c>
      <c r="B180" s="5" t="s">
        <v>216</v>
      </c>
      <c r="C180" s="5">
        <v>15.83</v>
      </c>
      <c r="D180" s="6">
        <v>18.399999999999999</v>
      </c>
      <c r="E180" s="4">
        <v>2</v>
      </c>
      <c r="F180" s="4">
        <v>16.399999999999999</v>
      </c>
      <c r="G180" s="13">
        <v>14.09</v>
      </c>
      <c r="H180" s="1">
        <v>0.2</v>
      </c>
      <c r="I180" s="2">
        <f t="shared" si="19"/>
        <v>16.2</v>
      </c>
      <c r="J180" s="2">
        <f t="shared" si="20"/>
        <v>14.086956521739131</v>
      </c>
      <c r="K180" s="2">
        <f t="shared" si="14"/>
        <v>2.1130434782608685</v>
      </c>
      <c r="L180" s="3">
        <f t="shared" si="15"/>
        <v>16.399999999999999</v>
      </c>
      <c r="M180" s="4">
        <v>16.399999999999999</v>
      </c>
      <c r="N180" s="7" t="s">
        <v>8</v>
      </c>
      <c r="O180" s="1">
        <v>14.09</v>
      </c>
      <c r="P180" s="2">
        <f t="shared" si="16"/>
        <v>12.681000000000001</v>
      </c>
      <c r="Q180" s="2">
        <f t="shared" si="17"/>
        <v>14.58315</v>
      </c>
      <c r="R180" s="3">
        <f t="shared" si="18"/>
        <v>14.783149999999999</v>
      </c>
      <c r="S180" s="1" t="s">
        <v>866</v>
      </c>
    </row>
    <row r="181" spans="1:19" x14ac:dyDescent="0.2">
      <c r="A181" s="5">
        <v>1025437</v>
      </c>
      <c r="B181" s="5" t="s">
        <v>217</v>
      </c>
      <c r="C181" s="5">
        <v>21.54</v>
      </c>
      <c r="D181" s="6">
        <v>24.97</v>
      </c>
      <c r="E181" s="4">
        <v>2</v>
      </c>
      <c r="F181" s="4">
        <v>22.97</v>
      </c>
      <c r="G181" s="13">
        <v>19.8</v>
      </c>
      <c r="H181" s="1">
        <v>0.2</v>
      </c>
      <c r="I181" s="2">
        <f t="shared" si="19"/>
        <v>22.77</v>
      </c>
      <c r="J181" s="2">
        <f t="shared" si="20"/>
        <v>19.8</v>
      </c>
      <c r="K181" s="2">
        <f t="shared" si="14"/>
        <v>2.9699999999999989</v>
      </c>
      <c r="L181" s="3">
        <f t="shared" si="15"/>
        <v>22.97</v>
      </c>
      <c r="M181" s="4">
        <v>22.97</v>
      </c>
      <c r="N181" s="7" t="s">
        <v>8</v>
      </c>
      <c r="O181" s="1">
        <v>19.8</v>
      </c>
      <c r="P181" s="2">
        <f t="shared" si="16"/>
        <v>17.82</v>
      </c>
      <c r="Q181" s="2">
        <f t="shared" si="17"/>
        <v>20.492999999999999</v>
      </c>
      <c r="R181" s="3">
        <f t="shared" si="18"/>
        <v>20.692999999999998</v>
      </c>
      <c r="S181" s="1" t="s">
        <v>867</v>
      </c>
    </row>
    <row r="182" spans="1:19" x14ac:dyDescent="0.2">
      <c r="A182" s="5">
        <v>1000223</v>
      </c>
      <c r="B182" s="5" t="s">
        <v>218</v>
      </c>
      <c r="C182" s="5">
        <v>56.34</v>
      </c>
      <c r="D182" s="6">
        <v>64.989999999999995</v>
      </c>
      <c r="E182" s="4">
        <v>5</v>
      </c>
      <c r="F182" s="4">
        <v>59.989999999999995</v>
      </c>
      <c r="G182" s="13">
        <v>51.99</v>
      </c>
      <c r="H182" s="1">
        <v>0.2</v>
      </c>
      <c r="I182" s="2">
        <f t="shared" si="19"/>
        <v>59.789999999999992</v>
      </c>
      <c r="J182" s="2">
        <f t="shared" si="20"/>
        <v>51.991304347826087</v>
      </c>
      <c r="K182" s="2">
        <f t="shared" si="14"/>
        <v>7.7986956521739046</v>
      </c>
      <c r="L182" s="3">
        <f t="shared" si="15"/>
        <v>59.989999999999995</v>
      </c>
      <c r="M182" s="4">
        <v>59.989999999999995</v>
      </c>
      <c r="N182" s="7" t="s">
        <v>8</v>
      </c>
      <c r="O182" s="1">
        <v>51.99</v>
      </c>
      <c r="P182" s="2">
        <f t="shared" si="16"/>
        <v>46.791000000000004</v>
      </c>
      <c r="Q182" s="2">
        <f t="shared" si="17"/>
        <v>53.809649999999998</v>
      </c>
      <c r="R182" s="3">
        <f t="shared" si="18"/>
        <v>54.009650000000001</v>
      </c>
      <c r="S182" s="1" t="s">
        <v>868</v>
      </c>
    </row>
    <row r="183" spans="1:19" x14ac:dyDescent="0.2">
      <c r="A183" s="5">
        <v>1026333</v>
      </c>
      <c r="B183" s="5" t="s">
        <v>219</v>
      </c>
      <c r="C183" s="5">
        <v>16.34</v>
      </c>
      <c r="D183" s="6">
        <v>18.989999999999998</v>
      </c>
      <c r="E183" s="4">
        <v>2</v>
      </c>
      <c r="F183" s="4">
        <v>16.989999999999998</v>
      </c>
      <c r="G183" s="13">
        <v>14.6</v>
      </c>
      <c r="H183" s="1">
        <v>0.2</v>
      </c>
      <c r="I183" s="2">
        <f t="shared" si="19"/>
        <v>16.79</v>
      </c>
      <c r="J183" s="2">
        <f t="shared" si="20"/>
        <v>14.6</v>
      </c>
      <c r="K183" s="2">
        <f t="shared" si="14"/>
        <v>2.1899999999999995</v>
      </c>
      <c r="L183" s="3">
        <f t="shared" si="15"/>
        <v>16.989999999999998</v>
      </c>
      <c r="M183" s="4">
        <v>16.989999999999998</v>
      </c>
      <c r="N183" s="7" t="s">
        <v>8</v>
      </c>
      <c r="O183" s="1">
        <v>14.6</v>
      </c>
      <c r="P183" s="2">
        <f t="shared" si="16"/>
        <v>13.14</v>
      </c>
      <c r="Q183" s="2">
        <f t="shared" si="17"/>
        <v>15.110999999999999</v>
      </c>
      <c r="R183" s="3">
        <f t="shared" si="18"/>
        <v>15.310999999999998</v>
      </c>
      <c r="S183" s="1" t="s">
        <v>869</v>
      </c>
    </row>
    <row r="184" spans="1:19" x14ac:dyDescent="0.2">
      <c r="A184" s="5">
        <v>1013922</v>
      </c>
      <c r="B184" s="5" t="s">
        <v>220</v>
      </c>
      <c r="C184" s="5">
        <v>17.21</v>
      </c>
      <c r="D184" s="6">
        <v>19.989999999999998</v>
      </c>
      <c r="E184" s="4">
        <v>2</v>
      </c>
      <c r="F184" s="4">
        <v>17.989999999999998</v>
      </c>
      <c r="G184" s="13">
        <v>15.47</v>
      </c>
      <c r="H184" s="1">
        <v>0.2</v>
      </c>
      <c r="I184" s="2">
        <f t="shared" si="19"/>
        <v>17.79</v>
      </c>
      <c r="J184" s="2">
        <f t="shared" si="20"/>
        <v>15.469565217391304</v>
      </c>
      <c r="K184" s="2">
        <f t="shared" si="14"/>
        <v>2.3204347826086948</v>
      </c>
      <c r="L184" s="3">
        <f t="shared" si="15"/>
        <v>17.989999999999998</v>
      </c>
      <c r="M184" s="4">
        <v>17.989999999999998</v>
      </c>
      <c r="N184" s="7" t="s">
        <v>8</v>
      </c>
      <c r="O184" s="1">
        <v>15.47</v>
      </c>
      <c r="P184" s="2">
        <f t="shared" si="16"/>
        <v>13.923</v>
      </c>
      <c r="Q184" s="2">
        <f t="shared" si="17"/>
        <v>16.01145</v>
      </c>
      <c r="R184" s="3">
        <f t="shared" si="18"/>
        <v>16.211449999999999</v>
      </c>
      <c r="S184" s="1" t="s">
        <v>870</v>
      </c>
    </row>
    <row r="185" spans="1:19" x14ac:dyDescent="0.2">
      <c r="A185" s="5">
        <v>1016195</v>
      </c>
      <c r="B185" s="5" t="s">
        <v>221</v>
      </c>
      <c r="C185" s="5">
        <v>27.91</v>
      </c>
      <c r="D185" s="6">
        <v>32.299999999999997</v>
      </c>
      <c r="E185" s="4">
        <v>3</v>
      </c>
      <c r="F185" s="4">
        <v>29.299999999999997</v>
      </c>
      <c r="G185" s="13">
        <v>25.3</v>
      </c>
      <c r="H185" s="1">
        <v>0.2</v>
      </c>
      <c r="I185" s="2">
        <f t="shared" si="19"/>
        <v>29.099999999999998</v>
      </c>
      <c r="J185" s="2">
        <f t="shared" si="20"/>
        <v>25.304347826086957</v>
      </c>
      <c r="K185" s="2">
        <f t="shared" si="14"/>
        <v>3.7956521739130409</v>
      </c>
      <c r="L185" s="3">
        <f t="shared" si="15"/>
        <v>29.299999999999997</v>
      </c>
      <c r="M185" s="4">
        <v>29.299999999999997</v>
      </c>
      <c r="N185" s="7" t="s">
        <v>8</v>
      </c>
      <c r="O185" s="1">
        <v>25.3</v>
      </c>
      <c r="P185" s="2">
        <f t="shared" si="16"/>
        <v>22.77</v>
      </c>
      <c r="Q185" s="2">
        <f t="shared" si="17"/>
        <v>26.185499999999998</v>
      </c>
      <c r="R185" s="3">
        <f t="shared" si="18"/>
        <v>26.385499999999997</v>
      </c>
      <c r="S185" s="1" t="s">
        <v>871</v>
      </c>
    </row>
    <row r="186" spans="1:19" x14ac:dyDescent="0.2">
      <c r="A186" s="5">
        <v>1000561</v>
      </c>
      <c r="B186" s="5" t="s">
        <v>222</v>
      </c>
      <c r="C186" s="5">
        <v>12.43</v>
      </c>
      <c r="D186" s="6">
        <v>14.49</v>
      </c>
      <c r="E186" s="4">
        <v>1.5</v>
      </c>
      <c r="F186" s="4">
        <v>12.99</v>
      </c>
      <c r="G186" s="13">
        <v>11.12</v>
      </c>
      <c r="H186" s="1">
        <v>0.2</v>
      </c>
      <c r="I186" s="2">
        <f t="shared" si="19"/>
        <v>12.790000000000001</v>
      </c>
      <c r="J186" s="2">
        <f t="shared" si="20"/>
        <v>11.121739130434785</v>
      </c>
      <c r="K186" s="2">
        <f t="shared" si="14"/>
        <v>1.6682608695652164</v>
      </c>
      <c r="L186" s="3">
        <f t="shared" si="15"/>
        <v>12.99</v>
      </c>
      <c r="M186" s="4">
        <v>12.99</v>
      </c>
      <c r="N186" s="7" t="s">
        <v>8</v>
      </c>
      <c r="O186" s="1">
        <v>11.12</v>
      </c>
      <c r="P186" s="2">
        <f t="shared" si="16"/>
        <v>10.007999999999999</v>
      </c>
      <c r="Q186" s="2">
        <f t="shared" si="17"/>
        <v>11.509199999999998</v>
      </c>
      <c r="R186" s="3">
        <f t="shared" si="18"/>
        <v>11.709199999999997</v>
      </c>
      <c r="S186" s="1" t="s">
        <v>872</v>
      </c>
    </row>
    <row r="187" spans="1:19" x14ac:dyDescent="0.2">
      <c r="A187" s="5">
        <v>1001791</v>
      </c>
      <c r="B187" s="5" t="s">
        <v>223</v>
      </c>
      <c r="C187" s="5">
        <v>13.73</v>
      </c>
      <c r="D187" s="6">
        <v>15.99</v>
      </c>
      <c r="E187" s="4">
        <v>2</v>
      </c>
      <c r="F187" s="4">
        <v>13.99</v>
      </c>
      <c r="G187" s="13">
        <v>11.99</v>
      </c>
      <c r="H187" s="1">
        <v>0.2</v>
      </c>
      <c r="I187" s="2">
        <f t="shared" si="19"/>
        <v>13.790000000000001</v>
      </c>
      <c r="J187" s="2">
        <f t="shared" si="20"/>
        <v>11.991304347826089</v>
      </c>
      <c r="K187" s="2">
        <f t="shared" si="14"/>
        <v>1.7986956521739117</v>
      </c>
      <c r="L187" s="3">
        <f t="shared" si="15"/>
        <v>13.99</v>
      </c>
      <c r="M187" s="4">
        <v>13.99</v>
      </c>
      <c r="N187" s="7" t="s">
        <v>8</v>
      </c>
      <c r="O187" s="1">
        <v>11.99</v>
      </c>
      <c r="P187" s="2">
        <f t="shared" si="16"/>
        <v>10.791</v>
      </c>
      <c r="Q187" s="2">
        <f t="shared" si="17"/>
        <v>12.409649999999999</v>
      </c>
      <c r="R187" s="3">
        <f t="shared" si="18"/>
        <v>12.609649999999998</v>
      </c>
      <c r="S187" s="1" t="s">
        <v>873</v>
      </c>
    </row>
    <row r="188" spans="1:19" x14ac:dyDescent="0.2">
      <c r="A188" s="5">
        <v>1001768</v>
      </c>
      <c r="B188" s="5" t="s">
        <v>224</v>
      </c>
      <c r="C188" s="5">
        <v>13.73</v>
      </c>
      <c r="D188" s="6">
        <v>15.99</v>
      </c>
      <c r="E188" s="4">
        <v>2</v>
      </c>
      <c r="F188" s="4">
        <v>13.99</v>
      </c>
      <c r="G188" s="13">
        <v>11.99</v>
      </c>
      <c r="H188" s="1">
        <v>0.2</v>
      </c>
      <c r="I188" s="2">
        <f t="shared" si="19"/>
        <v>13.790000000000001</v>
      </c>
      <c r="J188" s="2">
        <f t="shared" si="20"/>
        <v>11.991304347826089</v>
      </c>
      <c r="K188" s="2">
        <f t="shared" si="14"/>
        <v>1.7986956521739117</v>
      </c>
      <c r="L188" s="3">
        <f t="shared" si="15"/>
        <v>13.99</v>
      </c>
      <c r="M188" s="4">
        <v>13.99</v>
      </c>
      <c r="N188" s="7" t="s">
        <v>8</v>
      </c>
      <c r="O188" s="1">
        <v>11.99</v>
      </c>
      <c r="P188" s="2">
        <f t="shared" si="16"/>
        <v>10.791</v>
      </c>
      <c r="Q188" s="2">
        <f t="shared" si="17"/>
        <v>12.409649999999999</v>
      </c>
      <c r="R188" s="3">
        <f t="shared" si="18"/>
        <v>12.609649999999998</v>
      </c>
      <c r="S188" s="1" t="s">
        <v>874</v>
      </c>
    </row>
    <row r="189" spans="1:19" x14ac:dyDescent="0.2">
      <c r="A189" s="5">
        <v>1000474</v>
      </c>
      <c r="B189" s="5" t="s">
        <v>225</v>
      </c>
      <c r="C189" s="5">
        <v>11.12</v>
      </c>
      <c r="D189" s="6">
        <v>12.99</v>
      </c>
      <c r="E189" s="4">
        <v>1</v>
      </c>
      <c r="F189" s="4">
        <v>11.99</v>
      </c>
      <c r="G189" s="13">
        <v>10.25</v>
      </c>
      <c r="H189" s="1">
        <v>0.2</v>
      </c>
      <c r="I189" s="2">
        <f t="shared" si="19"/>
        <v>11.790000000000001</v>
      </c>
      <c r="J189" s="2">
        <f t="shared" si="20"/>
        <v>10.25217391304348</v>
      </c>
      <c r="K189" s="2">
        <f t="shared" si="14"/>
        <v>1.537826086956521</v>
      </c>
      <c r="L189" s="3">
        <f t="shared" si="15"/>
        <v>11.99</v>
      </c>
      <c r="M189" s="4">
        <v>11.99</v>
      </c>
      <c r="N189" s="7" t="s">
        <v>8</v>
      </c>
      <c r="O189" s="1">
        <v>10.25</v>
      </c>
      <c r="P189" s="2">
        <f t="shared" si="16"/>
        <v>9.2249999999999996</v>
      </c>
      <c r="Q189" s="2">
        <f t="shared" si="17"/>
        <v>10.608749999999999</v>
      </c>
      <c r="R189" s="3">
        <f t="shared" si="18"/>
        <v>10.808749999999998</v>
      </c>
      <c r="S189" s="1" t="s">
        <v>875</v>
      </c>
    </row>
    <row r="190" spans="1:19" x14ac:dyDescent="0.2">
      <c r="A190" s="5">
        <v>1030472</v>
      </c>
      <c r="B190" s="5" t="s">
        <v>226</v>
      </c>
      <c r="C190" s="5">
        <v>13.73</v>
      </c>
      <c r="D190" s="6">
        <v>15.99</v>
      </c>
      <c r="E190" s="4">
        <v>2</v>
      </c>
      <c r="F190" s="4">
        <v>13.99</v>
      </c>
      <c r="G190" s="13">
        <v>11.99</v>
      </c>
      <c r="H190" s="1">
        <v>0.2</v>
      </c>
      <c r="I190" s="2">
        <f t="shared" si="19"/>
        <v>13.790000000000001</v>
      </c>
      <c r="J190" s="2">
        <f t="shared" si="20"/>
        <v>11.991304347826089</v>
      </c>
      <c r="K190" s="2">
        <f t="shared" si="14"/>
        <v>1.7986956521739117</v>
      </c>
      <c r="L190" s="3">
        <f t="shared" si="15"/>
        <v>13.99</v>
      </c>
      <c r="M190" s="4">
        <v>13.99</v>
      </c>
      <c r="N190" s="7" t="s">
        <v>8</v>
      </c>
      <c r="O190" s="1">
        <v>11.99</v>
      </c>
      <c r="P190" s="2">
        <f t="shared" si="16"/>
        <v>10.791</v>
      </c>
      <c r="Q190" s="2">
        <f t="shared" si="17"/>
        <v>12.409649999999999</v>
      </c>
      <c r="R190" s="3">
        <f t="shared" si="18"/>
        <v>12.609649999999998</v>
      </c>
      <c r="S190" s="1" t="s">
        <v>876</v>
      </c>
    </row>
    <row r="191" spans="1:19" x14ac:dyDescent="0.2">
      <c r="A191" s="5">
        <v>1020668</v>
      </c>
      <c r="B191" s="5" t="s">
        <v>227</v>
      </c>
      <c r="C191" s="5">
        <v>11.99</v>
      </c>
      <c r="D191" s="6">
        <v>13.99</v>
      </c>
      <c r="E191" s="4">
        <v>1</v>
      </c>
      <c r="F191" s="4">
        <v>12.99</v>
      </c>
      <c r="G191" s="13">
        <v>11.12</v>
      </c>
      <c r="H191" s="1">
        <v>0.2</v>
      </c>
      <c r="I191" s="2">
        <f t="shared" si="19"/>
        <v>12.790000000000001</v>
      </c>
      <c r="J191" s="2">
        <f t="shared" si="20"/>
        <v>11.121739130434785</v>
      </c>
      <c r="K191" s="2">
        <f t="shared" si="14"/>
        <v>1.6682608695652164</v>
      </c>
      <c r="L191" s="3">
        <f t="shared" si="15"/>
        <v>12.99</v>
      </c>
      <c r="M191" s="4">
        <v>12.99</v>
      </c>
      <c r="N191" s="7" t="s">
        <v>8</v>
      </c>
      <c r="O191" s="1">
        <v>11.12</v>
      </c>
      <c r="P191" s="2">
        <f t="shared" si="16"/>
        <v>10.007999999999999</v>
      </c>
      <c r="Q191" s="2">
        <f t="shared" si="17"/>
        <v>11.509199999999998</v>
      </c>
      <c r="R191" s="3">
        <f t="shared" si="18"/>
        <v>11.709199999999997</v>
      </c>
      <c r="S191" s="1" t="s">
        <v>877</v>
      </c>
    </row>
    <row r="192" spans="1:19" x14ac:dyDescent="0.2">
      <c r="A192" s="5">
        <v>1015789</v>
      </c>
      <c r="B192" s="5" t="s">
        <v>228</v>
      </c>
      <c r="C192" s="5">
        <v>11.99</v>
      </c>
      <c r="D192" s="6">
        <v>13.99</v>
      </c>
      <c r="E192" s="4">
        <v>1</v>
      </c>
      <c r="F192" s="4">
        <v>12.99</v>
      </c>
      <c r="G192" s="13">
        <v>11.12</v>
      </c>
      <c r="H192" s="1">
        <v>0.2</v>
      </c>
      <c r="I192" s="2">
        <f t="shared" si="19"/>
        <v>12.790000000000001</v>
      </c>
      <c r="J192" s="2">
        <f t="shared" si="20"/>
        <v>11.121739130434785</v>
      </c>
      <c r="K192" s="2">
        <f t="shared" si="14"/>
        <v>1.6682608695652164</v>
      </c>
      <c r="L192" s="3">
        <f t="shared" si="15"/>
        <v>12.99</v>
      </c>
      <c r="M192" s="4">
        <v>12.99</v>
      </c>
      <c r="N192" s="7" t="s">
        <v>8</v>
      </c>
      <c r="O192" s="1">
        <v>11.12</v>
      </c>
      <c r="P192" s="2">
        <f t="shared" si="16"/>
        <v>10.007999999999999</v>
      </c>
      <c r="Q192" s="2">
        <f t="shared" si="17"/>
        <v>11.509199999999998</v>
      </c>
      <c r="R192" s="3">
        <f t="shared" si="18"/>
        <v>11.709199999999997</v>
      </c>
      <c r="S192" s="1" t="s">
        <v>878</v>
      </c>
    </row>
    <row r="193" spans="1:19" x14ac:dyDescent="0.2">
      <c r="A193" s="5">
        <v>1017282</v>
      </c>
      <c r="B193" s="5" t="s">
        <v>229</v>
      </c>
      <c r="C193" s="5">
        <v>11.99</v>
      </c>
      <c r="D193" s="6">
        <v>13.99</v>
      </c>
      <c r="E193" s="4">
        <v>1</v>
      </c>
      <c r="F193" s="4">
        <v>12.99</v>
      </c>
      <c r="G193" s="13">
        <v>11.12</v>
      </c>
      <c r="H193" s="1">
        <v>0.2</v>
      </c>
      <c r="I193" s="2">
        <f t="shared" si="19"/>
        <v>12.790000000000001</v>
      </c>
      <c r="J193" s="2">
        <f t="shared" si="20"/>
        <v>11.121739130434785</v>
      </c>
      <c r="K193" s="2">
        <f t="shared" si="14"/>
        <v>1.6682608695652164</v>
      </c>
      <c r="L193" s="3">
        <f t="shared" si="15"/>
        <v>12.99</v>
      </c>
      <c r="M193" s="4">
        <v>12.99</v>
      </c>
      <c r="N193" s="7" t="s">
        <v>8</v>
      </c>
      <c r="O193" s="1">
        <v>11.12</v>
      </c>
      <c r="P193" s="2">
        <f t="shared" si="16"/>
        <v>10.007999999999999</v>
      </c>
      <c r="Q193" s="2">
        <f t="shared" si="17"/>
        <v>11.509199999999998</v>
      </c>
      <c r="R193" s="3">
        <f t="shared" si="18"/>
        <v>11.709199999999997</v>
      </c>
      <c r="S193" s="1" t="s">
        <v>879</v>
      </c>
    </row>
    <row r="194" spans="1:19" x14ac:dyDescent="0.2">
      <c r="A194" s="5">
        <v>1005636</v>
      </c>
      <c r="B194" s="5" t="s">
        <v>230</v>
      </c>
      <c r="C194" s="5">
        <v>11.12</v>
      </c>
      <c r="D194" s="6">
        <v>12.99</v>
      </c>
      <c r="E194" s="4">
        <v>1</v>
      </c>
      <c r="F194" s="4">
        <v>11.99</v>
      </c>
      <c r="G194" s="13">
        <v>10.25</v>
      </c>
      <c r="H194" s="1">
        <v>0.2</v>
      </c>
      <c r="I194" s="2">
        <f t="shared" si="19"/>
        <v>11.790000000000001</v>
      </c>
      <c r="J194" s="2">
        <f t="shared" si="20"/>
        <v>10.25217391304348</v>
      </c>
      <c r="K194" s="2">
        <f t="shared" si="14"/>
        <v>1.537826086956521</v>
      </c>
      <c r="L194" s="3">
        <f t="shared" si="15"/>
        <v>11.99</v>
      </c>
      <c r="M194" s="4">
        <v>11.99</v>
      </c>
      <c r="N194" s="7" t="s">
        <v>8</v>
      </c>
      <c r="O194" s="1">
        <v>10.25</v>
      </c>
      <c r="P194" s="2">
        <f t="shared" si="16"/>
        <v>9.2249999999999996</v>
      </c>
      <c r="Q194" s="2">
        <f t="shared" si="17"/>
        <v>10.608749999999999</v>
      </c>
      <c r="R194" s="3">
        <f t="shared" si="18"/>
        <v>10.808749999999998</v>
      </c>
      <c r="S194" s="1" t="s">
        <v>880</v>
      </c>
    </row>
    <row r="195" spans="1:19" x14ac:dyDescent="0.2">
      <c r="A195" s="5">
        <v>1009818</v>
      </c>
      <c r="B195" s="5" t="s">
        <v>231</v>
      </c>
      <c r="C195" s="5">
        <v>11.12</v>
      </c>
      <c r="D195" s="6">
        <v>12.99</v>
      </c>
      <c r="E195" s="4">
        <v>1</v>
      </c>
      <c r="F195" s="4">
        <v>11.99</v>
      </c>
      <c r="G195" s="13">
        <v>10.25</v>
      </c>
      <c r="H195" s="1">
        <v>0.2</v>
      </c>
      <c r="I195" s="2">
        <f t="shared" si="19"/>
        <v>11.790000000000001</v>
      </c>
      <c r="J195" s="2">
        <f t="shared" si="20"/>
        <v>10.25217391304348</v>
      </c>
      <c r="K195" s="2">
        <f t="shared" ref="K195:K257" si="21">I195-J195</f>
        <v>1.537826086956521</v>
      </c>
      <c r="L195" s="3">
        <f t="shared" ref="L195:L257" si="22">J195+K195+H195</f>
        <v>11.99</v>
      </c>
      <c r="M195" s="4">
        <v>11.99</v>
      </c>
      <c r="N195" s="7" t="s">
        <v>8</v>
      </c>
      <c r="O195" s="1">
        <v>10.25</v>
      </c>
      <c r="P195" s="2">
        <f t="shared" ref="P195:P257" si="23">O195*0.9</f>
        <v>9.2249999999999996</v>
      </c>
      <c r="Q195" s="2">
        <f t="shared" ref="Q195:Q257" si="24">P195*1.15</f>
        <v>10.608749999999999</v>
      </c>
      <c r="R195" s="3">
        <f t="shared" ref="R195:R257" si="25">Q195+H195</f>
        <v>10.808749999999998</v>
      </c>
      <c r="S195" s="1" t="s">
        <v>881</v>
      </c>
    </row>
    <row r="196" spans="1:19" x14ac:dyDescent="0.2">
      <c r="A196" s="5">
        <v>1014071</v>
      </c>
      <c r="B196" s="5" t="s">
        <v>232</v>
      </c>
      <c r="C196" s="5">
        <v>11.12</v>
      </c>
      <c r="D196" s="6">
        <v>12.99</v>
      </c>
      <c r="E196" s="4">
        <v>1</v>
      </c>
      <c r="F196" s="4">
        <v>11.99</v>
      </c>
      <c r="G196" s="13">
        <v>10.25</v>
      </c>
      <c r="H196" s="1">
        <v>0.2</v>
      </c>
      <c r="I196" s="2">
        <f t="shared" ref="I196:I258" si="26">F196-H196</f>
        <v>11.790000000000001</v>
      </c>
      <c r="J196" s="2">
        <f t="shared" ref="J196:J258" si="27">I196/1.15</f>
        <v>10.25217391304348</v>
      </c>
      <c r="K196" s="2">
        <f t="shared" si="21"/>
        <v>1.537826086956521</v>
      </c>
      <c r="L196" s="3">
        <f t="shared" si="22"/>
        <v>11.99</v>
      </c>
      <c r="M196" s="4">
        <v>11.99</v>
      </c>
      <c r="N196" s="7" t="s">
        <v>8</v>
      </c>
      <c r="O196" s="1">
        <v>10.25</v>
      </c>
      <c r="P196" s="2">
        <f t="shared" si="23"/>
        <v>9.2249999999999996</v>
      </c>
      <c r="Q196" s="2">
        <f t="shared" si="24"/>
        <v>10.608749999999999</v>
      </c>
      <c r="R196" s="3">
        <f t="shared" si="25"/>
        <v>10.808749999999998</v>
      </c>
      <c r="S196" s="1" t="s">
        <v>882</v>
      </c>
    </row>
    <row r="197" spans="1:19" x14ac:dyDescent="0.2">
      <c r="A197" s="5">
        <v>1005635</v>
      </c>
      <c r="B197" s="5" t="s">
        <v>233</v>
      </c>
      <c r="C197" s="5">
        <v>11.12</v>
      </c>
      <c r="D197" s="6">
        <v>12.99</v>
      </c>
      <c r="E197" s="4">
        <v>1</v>
      </c>
      <c r="F197" s="4">
        <v>11.99</v>
      </c>
      <c r="G197" s="13">
        <v>10.25</v>
      </c>
      <c r="H197" s="1">
        <v>0.2</v>
      </c>
      <c r="I197" s="2">
        <f t="shared" si="26"/>
        <v>11.790000000000001</v>
      </c>
      <c r="J197" s="2">
        <f t="shared" si="27"/>
        <v>10.25217391304348</v>
      </c>
      <c r="K197" s="2">
        <f t="shared" si="21"/>
        <v>1.537826086956521</v>
      </c>
      <c r="L197" s="3">
        <f t="shared" si="22"/>
        <v>11.99</v>
      </c>
      <c r="M197" s="4">
        <v>11.99</v>
      </c>
      <c r="N197" s="7" t="s">
        <v>8</v>
      </c>
      <c r="O197" s="1">
        <v>10.25</v>
      </c>
      <c r="P197" s="2">
        <f t="shared" si="23"/>
        <v>9.2249999999999996</v>
      </c>
      <c r="Q197" s="2">
        <f t="shared" si="24"/>
        <v>10.608749999999999</v>
      </c>
      <c r="R197" s="3">
        <f t="shared" si="25"/>
        <v>10.808749999999998</v>
      </c>
      <c r="S197" s="1" t="s">
        <v>883</v>
      </c>
    </row>
    <row r="198" spans="1:19" x14ac:dyDescent="0.2">
      <c r="A198" s="5">
        <v>1011028</v>
      </c>
      <c r="B198" s="5" t="s">
        <v>234</v>
      </c>
      <c r="C198" s="5">
        <v>11.12</v>
      </c>
      <c r="D198" s="6">
        <v>12.99</v>
      </c>
      <c r="E198" s="4">
        <v>1</v>
      </c>
      <c r="F198" s="4">
        <v>11.99</v>
      </c>
      <c r="G198" s="13">
        <v>10.25</v>
      </c>
      <c r="H198" s="1">
        <v>0.2</v>
      </c>
      <c r="I198" s="2">
        <f t="shared" si="26"/>
        <v>11.790000000000001</v>
      </c>
      <c r="J198" s="2">
        <f t="shared" si="27"/>
        <v>10.25217391304348</v>
      </c>
      <c r="K198" s="2">
        <f t="shared" si="21"/>
        <v>1.537826086956521</v>
      </c>
      <c r="L198" s="3">
        <f t="shared" si="22"/>
        <v>11.99</v>
      </c>
      <c r="M198" s="4">
        <v>11.99</v>
      </c>
      <c r="N198" s="7" t="s">
        <v>8</v>
      </c>
      <c r="O198" s="1">
        <v>10.25</v>
      </c>
      <c r="P198" s="2">
        <f t="shared" si="23"/>
        <v>9.2249999999999996</v>
      </c>
      <c r="Q198" s="2">
        <f t="shared" si="24"/>
        <v>10.608749999999999</v>
      </c>
      <c r="R198" s="3">
        <f t="shared" si="25"/>
        <v>10.808749999999998</v>
      </c>
      <c r="S198" s="1" t="s">
        <v>884</v>
      </c>
    </row>
    <row r="199" spans="1:19" x14ac:dyDescent="0.2">
      <c r="A199" s="5">
        <v>1018333</v>
      </c>
      <c r="B199" s="5" t="s">
        <v>235</v>
      </c>
      <c r="C199" s="5">
        <v>17.21</v>
      </c>
      <c r="D199" s="6">
        <v>19.989999999999998</v>
      </c>
      <c r="E199" s="4">
        <v>2</v>
      </c>
      <c r="F199" s="4">
        <v>17.989999999999998</v>
      </c>
      <c r="G199" s="13">
        <v>15.47</v>
      </c>
      <c r="H199" s="1">
        <v>0.2</v>
      </c>
      <c r="I199" s="2">
        <f t="shared" si="26"/>
        <v>17.79</v>
      </c>
      <c r="J199" s="2">
        <f t="shared" si="27"/>
        <v>15.469565217391304</v>
      </c>
      <c r="K199" s="2">
        <f t="shared" si="21"/>
        <v>2.3204347826086948</v>
      </c>
      <c r="L199" s="3">
        <f t="shared" si="22"/>
        <v>17.989999999999998</v>
      </c>
      <c r="M199" s="4">
        <v>17.989999999999998</v>
      </c>
      <c r="N199" s="7" t="s">
        <v>8</v>
      </c>
      <c r="O199" s="1">
        <v>15.47</v>
      </c>
      <c r="P199" s="2">
        <f t="shared" si="23"/>
        <v>13.923</v>
      </c>
      <c r="Q199" s="2">
        <f t="shared" si="24"/>
        <v>16.01145</v>
      </c>
      <c r="R199" s="3">
        <f t="shared" si="25"/>
        <v>16.211449999999999</v>
      </c>
      <c r="S199" s="1" t="s">
        <v>885</v>
      </c>
    </row>
    <row r="200" spans="1:19" x14ac:dyDescent="0.2">
      <c r="A200" s="5">
        <v>1033009</v>
      </c>
      <c r="B200" s="5" t="s">
        <v>236</v>
      </c>
      <c r="C200" s="5">
        <v>15.47</v>
      </c>
      <c r="D200" s="6">
        <v>17.989999999999998</v>
      </c>
      <c r="E200" s="4">
        <v>2</v>
      </c>
      <c r="F200" s="4">
        <v>15.989999999999998</v>
      </c>
      <c r="G200" s="13">
        <v>13.73</v>
      </c>
      <c r="H200" s="1">
        <v>0.2</v>
      </c>
      <c r="I200" s="2">
        <f t="shared" si="26"/>
        <v>15.79</v>
      </c>
      <c r="J200" s="2">
        <f t="shared" si="27"/>
        <v>13.730434782608697</v>
      </c>
      <c r="K200" s="2">
        <f t="shared" si="21"/>
        <v>2.0595652173913024</v>
      </c>
      <c r="L200" s="3">
        <f t="shared" si="22"/>
        <v>15.989999999999998</v>
      </c>
      <c r="M200" s="4">
        <v>15.989999999999998</v>
      </c>
      <c r="N200" s="7" t="s">
        <v>8</v>
      </c>
      <c r="O200" s="1">
        <v>13.73</v>
      </c>
      <c r="P200" s="2">
        <f t="shared" si="23"/>
        <v>12.357000000000001</v>
      </c>
      <c r="Q200" s="2">
        <f t="shared" si="24"/>
        <v>14.21055</v>
      </c>
      <c r="R200" s="3">
        <f t="shared" si="25"/>
        <v>14.410549999999999</v>
      </c>
      <c r="S200" s="1" t="s">
        <v>886</v>
      </c>
    </row>
    <row r="201" spans="1:19" x14ac:dyDescent="0.2">
      <c r="A201" s="5">
        <v>1033010</v>
      </c>
      <c r="B201" s="5" t="s">
        <v>237</v>
      </c>
      <c r="C201" s="5">
        <v>15.47</v>
      </c>
      <c r="D201" s="6">
        <v>17.989999999999998</v>
      </c>
      <c r="E201" s="4">
        <v>2</v>
      </c>
      <c r="F201" s="4">
        <v>15.989999999999998</v>
      </c>
      <c r="G201" s="13">
        <v>13.73</v>
      </c>
      <c r="H201" s="1">
        <v>0.2</v>
      </c>
      <c r="I201" s="2">
        <f t="shared" si="26"/>
        <v>15.79</v>
      </c>
      <c r="J201" s="2">
        <f t="shared" si="27"/>
        <v>13.730434782608697</v>
      </c>
      <c r="K201" s="2">
        <f t="shared" si="21"/>
        <v>2.0595652173913024</v>
      </c>
      <c r="L201" s="3">
        <f t="shared" si="22"/>
        <v>15.989999999999998</v>
      </c>
      <c r="M201" s="4">
        <v>15.989999999999998</v>
      </c>
      <c r="N201" s="7" t="s">
        <v>8</v>
      </c>
      <c r="O201" s="1">
        <v>13.73</v>
      </c>
      <c r="P201" s="2">
        <f t="shared" si="23"/>
        <v>12.357000000000001</v>
      </c>
      <c r="Q201" s="2">
        <f t="shared" si="24"/>
        <v>14.21055</v>
      </c>
      <c r="R201" s="3">
        <f t="shared" si="25"/>
        <v>14.410549999999999</v>
      </c>
      <c r="S201" s="1" t="s">
        <v>887</v>
      </c>
    </row>
    <row r="202" spans="1:19" x14ac:dyDescent="0.2">
      <c r="A202" s="5">
        <v>1015050</v>
      </c>
      <c r="B202" s="5" t="s">
        <v>238</v>
      </c>
      <c r="C202" s="5">
        <v>16.34</v>
      </c>
      <c r="D202" s="6">
        <v>18.989999999999998</v>
      </c>
      <c r="E202" s="4">
        <v>2</v>
      </c>
      <c r="F202" s="4">
        <v>16.989999999999998</v>
      </c>
      <c r="G202" s="13">
        <v>14.6</v>
      </c>
      <c r="H202" s="1">
        <v>0.2</v>
      </c>
      <c r="I202" s="2">
        <f t="shared" si="26"/>
        <v>16.79</v>
      </c>
      <c r="J202" s="2">
        <f t="shared" si="27"/>
        <v>14.6</v>
      </c>
      <c r="K202" s="2">
        <f t="shared" si="21"/>
        <v>2.1899999999999995</v>
      </c>
      <c r="L202" s="3">
        <f t="shared" si="22"/>
        <v>16.989999999999998</v>
      </c>
      <c r="M202" s="4">
        <v>16.989999999999998</v>
      </c>
      <c r="N202" s="7" t="s">
        <v>8</v>
      </c>
      <c r="O202" s="1">
        <v>14.6</v>
      </c>
      <c r="P202" s="2">
        <f t="shared" si="23"/>
        <v>13.14</v>
      </c>
      <c r="Q202" s="2">
        <f t="shared" si="24"/>
        <v>15.110999999999999</v>
      </c>
      <c r="R202" s="3">
        <f t="shared" si="25"/>
        <v>15.310999999999998</v>
      </c>
      <c r="S202" s="1" t="s">
        <v>888</v>
      </c>
    </row>
    <row r="203" spans="1:19" x14ac:dyDescent="0.2">
      <c r="A203" s="5">
        <v>1007816</v>
      </c>
      <c r="B203" s="5" t="s">
        <v>239</v>
      </c>
      <c r="C203" s="5">
        <v>11.12</v>
      </c>
      <c r="D203" s="6">
        <v>12.99</v>
      </c>
      <c r="E203" s="4">
        <v>1</v>
      </c>
      <c r="F203" s="4">
        <v>11.99</v>
      </c>
      <c r="G203" s="13">
        <v>10.25</v>
      </c>
      <c r="H203" s="1">
        <v>0.2</v>
      </c>
      <c r="I203" s="2">
        <f t="shared" si="26"/>
        <v>11.790000000000001</v>
      </c>
      <c r="J203" s="2">
        <f t="shared" si="27"/>
        <v>10.25217391304348</v>
      </c>
      <c r="K203" s="2">
        <f t="shared" si="21"/>
        <v>1.537826086956521</v>
      </c>
      <c r="L203" s="3">
        <f t="shared" si="22"/>
        <v>11.99</v>
      </c>
      <c r="M203" s="4">
        <v>11.99</v>
      </c>
      <c r="N203" s="7" t="s">
        <v>8</v>
      </c>
      <c r="O203" s="1">
        <v>10.25</v>
      </c>
      <c r="P203" s="2">
        <f t="shared" si="23"/>
        <v>9.2249999999999996</v>
      </c>
      <c r="Q203" s="2">
        <f t="shared" si="24"/>
        <v>10.608749999999999</v>
      </c>
      <c r="R203" s="3">
        <f t="shared" si="25"/>
        <v>10.808749999999998</v>
      </c>
      <c r="S203" s="1" t="s">
        <v>889</v>
      </c>
    </row>
    <row r="204" spans="1:19" x14ac:dyDescent="0.2">
      <c r="A204" s="5">
        <v>1001153</v>
      </c>
      <c r="B204" s="5" t="s">
        <v>240</v>
      </c>
      <c r="C204" s="5">
        <v>11.12</v>
      </c>
      <c r="D204" s="6">
        <v>12.99</v>
      </c>
      <c r="E204" s="4">
        <v>1</v>
      </c>
      <c r="F204" s="4">
        <v>11.99</v>
      </c>
      <c r="G204" s="13">
        <v>10.25</v>
      </c>
      <c r="H204" s="1">
        <v>0.2</v>
      </c>
      <c r="I204" s="2">
        <f t="shared" si="26"/>
        <v>11.790000000000001</v>
      </c>
      <c r="J204" s="2">
        <f t="shared" si="27"/>
        <v>10.25217391304348</v>
      </c>
      <c r="K204" s="2">
        <f t="shared" si="21"/>
        <v>1.537826086956521</v>
      </c>
      <c r="L204" s="3">
        <f t="shared" si="22"/>
        <v>11.99</v>
      </c>
      <c r="M204" s="4">
        <v>11.99</v>
      </c>
      <c r="N204" s="7" t="s">
        <v>8</v>
      </c>
      <c r="O204" s="1">
        <v>10.25</v>
      </c>
      <c r="P204" s="2">
        <f t="shared" si="23"/>
        <v>9.2249999999999996</v>
      </c>
      <c r="Q204" s="2">
        <f t="shared" si="24"/>
        <v>10.608749999999999</v>
      </c>
      <c r="R204" s="3">
        <f t="shared" si="25"/>
        <v>10.808749999999998</v>
      </c>
      <c r="S204" s="1" t="s">
        <v>890</v>
      </c>
    </row>
    <row r="205" spans="1:19" x14ac:dyDescent="0.2">
      <c r="A205" s="5">
        <v>1030991</v>
      </c>
      <c r="B205" s="5" t="s">
        <v>241</v>
      </c>
      <c r="C205" s="5">
        <v>14.58</v>
      </c>
      <c r="D205" s="6">
        <v>16.97</v>
      </c>
      <c r="E205" s="4">
        <v>2</v>
      </c>
      <c r="F205" s="4">
        <v>14.969999999999999</v>
      </c>
      <c r="G205" s="13">
        <v>12.84</v>
      </c>
      <c r="H205" s="1">
        <v>0.2</v>
      </c>
      <c r="I205" s="2">
        <f t="shared" si="26"/>
        <v>14.77</v>
      </c>
      <c r="J205" s="2">
        <f t="shared" si="27"/>
        <v>12.843478260869565</v>
      </c>
      <c r="K205" s="2">
        <f t="shared" si="21"/>
        <v>1.9265217391304343</v>
      </c>
      <c r="L205" s="3">
        <f t="shared" si="22"/>
        <v>14.969999999999999</v>
      </c>
      <c r="M205" s="4">
        <v>14.969999999999999</v>
      </c>
      <c r="N205" s="7" t="s">
        <v>8</v>
      </c>
      <c r="O205" s="1">
        <v>12.84</v>
      </c>
      <c r="P205" s="2">
        <f t="shared" si="23"/>
        <v>11.556000000000001</v>
      </c>
      <c r="Q205" s="2">
        <f t="shared" si="24"/>
        <v>13.289400000000001</v>
      </c>
      <c r="R205" s="3">
        <f t="shared" si="25"/>
        <v>13.4894</v>
      </c>
      <c r="S205" s="1" t="s">
        <v>891</v>
      </c>
    </row>
    <row r="206" spans="1:19" x14ac:dyDescent="0.2">
      <c r="A206" s="5">
        <v>1001621</v>
      </c>
      <c r="B206" s="5" t="s">
        <v>242</v>
      </c>
      <c r="C206" s="5">
        <v>21.55</v>
      </c>
      <c r="D206" s="6">
        <v>24.98</v>
      </c>
      <c r="E206" s="4">
        <v>3</v>
      </c>
      <c r="F206" s="4">
        <v>21.98</v>
      </c>
      <c r="G206" s="13">
        <v>18.940000000000001</v>
      </c>
      <c r="H206" s="1">
        <v>0.2</v>
      </c>
      <c r="I206" s="2">
        <f t="shared" si="26"/>
        <v>21.78</v>
      </c>
      <c r="J206" s="2">
        <f t="shared" si="27"/>
        <v>18.939130434782612</v>
      </c>
      <c r="K206" s="2">
        <f t="shared" si="21"/>
        <v>2.840869565217389</v>
      </c>
      <c r="L206" s="3">
        <f t="shared" si="22"/>
        <v>21.98</v>
      </c>
      <c r="M206" s="4">
        <v>21.98</v>
      </c>
      <c r="N206" s="7" t="s">
        <v>8</v>
      </c>
      <c r="O206" s="1">
        <v>18.940000000000001</v>
      </c>
      <c r="P206" s="2">
        <f t="shared" si="23"/>
        <v>17.046000000000003</v>
      </c>
      <c r="Q206" s="2">
        <f t="shared" si="24"/>
        <v>19.602900000000002</v>
      </c>
      <c r="R206" s="3">
        <f t="shared" si="25"/>
        <v>19.802900000000001</v>
      </c>
      <c r="S206" s="1" t="s">
        <v>892</v>
      </c>
    </row>
    <row r="207" spans="1:19" x14ac:dyDescent="0.2">
      <c r="A207" s="5">
        <v>1001622</v>
      </c>
      <c r="B207" s="5" t="s">
        <v>243</v>
      </c>
      <c r="C207" s="5">
        <v>21.55</v>
      </c>
      <c r="D207" s="6">
        <v>24.98</v>
      </c>
      <c r="E207" s="4">
        <v>3</v>
      </c>
      <c r="F207" s="4">
        <v>21.98</v>
      </c>
      <c r="G207" s="13">
        <v>18.940000000000001</v>
      </c>
      <c r="H207" s="1">
        <v>0.2</v>
      </c>
      <c r="I207" s="2">
        <f t="shared" si="26"/>
        <v>21.78</v>
      </c>
      <c r="J207" s="2">
        <f t="shared" si="27"/>
        <v>18.939130434782612</v>
      </c>
      <c r="K207" s="2">
        <f t="shared" si="21"/>
        <v>2.840869565217389</v>
      </c>
      <c r="L207" s="3">
        <f t="shared" si="22"/>
        <v>21.98</v>
      </c>
      <c r="M207" s="4">
        <v>21.98</v>
      </c>
      <c r="N207" s="7" t="s">
        <v>8</v>
      </c>
      <c r="O207" s="1">
        <v>18.940000000000001</v>
      </c>
      <c r="P207" s="2">
        <f t="shared" si="23"/>
        <v>17.046000000000003</v>
      </c>
      <c r="Q207" s="2">
        <f t="shared" si="24"/>
        <v>19.602900000000002</v>
      </c>
      <c r="R207" s="3">
        <f t="shared" si="25"/>
        <v>19.802900000000001</v>
      </c>
      <c r="S207" s="1" t="s">
        <v>893</v>
      </c>
    </row>
    <row r="208" spans="1:19" x14ac:dyDescent="0.2">
      <c r="A208" s="5">
        <v>1033938</v>
      </c>
      <c r="B208" s="5" t="s">
        <v>50</v>
      </c>
      <c r="C208" s="5">
        <v>15.46</v>
      </c>
      <c r="D208" s="6">
        <v>17.98</v>
      </c>
      <c r="E208" s="4">
        <v>2</v>
      </c>
      <c r="F208" s="4">
        <v>15.98</v>
      </c>
      <c r="G208" s="13">
        <v>13.72</v>
      </c>
      <c r="H208" s="1">
        <v>0.2</v>
      </c>
      <c r="I208" s="2">
        <f t="shared" si="26"/>
        <v>15.780000000000001</v>
      </c>
      <c r="J208" s="2">
        <f t="shared" si="27"/>
        <v>13.721739130434784</v>
      </c>
      <c r="K208" s="2">
        <f t="shared" si="21"/>
        <v>2.0582608695652169</v>
      </c>
      <c r="L208" s="3">
        <f t="shared" si="22"/>
        <v>15.98</v>
      </c>
      <c r="M208" s="4">
        <v>15.98</v>
      </c>
      <c r="N208" s="7" t="s">
        <v>8</v>
      </c>
      <c r="O208" s="1">
        <v>13.72</v>
      </c>
      <c r="P208" s="2">
        <f t="shared" si="23"/>
        <v>12.348000000000001</v>
      </c>
      <c r="Q208" s="2">
        <f t="shared" si="24"/>
        <v>14.200200000000001</v>
      </c>
      <c r="R208" s="3">
        <f t="shared" si="25"/>
        <v>14.4002</v>
      </c>
      <c r="S208" s="1" t="s">
        <v>894</v>
      </c>
    </row>
    <row r="209" spans="1:19" x14ac:dyDescent="0.2">
      <c r="A209" s="5">
        <v>1017939</v>
      </c>
      <c r="B209" s="5" t="s">
        <v>51</v>
      </c>
      <c r="C209" s="5">
        <v>16.22</v>
      </c>
      <c r="D209" s="6">
        <v>18.850000000000001</v>
      </c>
      <c r="E209" s="4">
        <v>2</v>
      </c>
      <c r="F209" s="4">
        <v>16.850000000000001</v>
      </c>
      <c r="G209" s="13">
        <v>14.48</v>
      </c>
      <c r="H209" s="1">
        <v>0.2</v>
      </c>
      <c r="I209" s="2">
        <f t="shared" si="26"/>
        <v>16.650000000000002</v>
      </c>
      <c r="J209" s="2">
        <f t="shared" si="27"/>
        <v>14.47826086956522</v>
      </c>
      <c r="K209" s="2">
        <f t="shared" si="21"/>
        <v>2.1717391304347817</v>
      </c>
      <c r="L209" s="3">
        <f t="shared" si="22"/>
        <v>16.850000000000001</v>
      </c>
      <c r="M209" s="4">
        <v>16.850000000000001</v>
      </c>
      <c r="N209" s="7" t="s">
        <v>8</v>
      </c>
      <c r="O209" s="1">
        <v>14.48</v>
      </c>
      <c r="P209" s="2">
        <f t="shared" si="23"/>
        <v>13.032</v>
      </c>
      <c r="Q209" s="2">
        <f t="shared" si="24"/>
        <v>14.986799999999999</v>
      </c>
      <c r="R209" s="3">
        <f t="shared" si="25"/>
        <v>15.186799999999998</v>
      </c>
      <c r="S209" s="1" t="s">
        <v>895</v>
      </c>
    </row>
    <row r="210" spans="1:19" x14ac:dyDescent="0.2">
      <c r="A210" s="5">
        <v>1011844</v>
      </c>
      <c r="B210" s="5" t="s">
        <v>48</v>
      </c>
      <c r="C210" s="5">
        <v>13.31</v>
      </c>
      <c r="D210" s="6">
        <v>15.51</v>
      </c>
      <c r="E210" s="4">
        <v>2</v>
      </c>
      <c r="F210" s="4">
        <v>13.51</v>
      </c>
      <c r="G210" s="13">
        <v>11.57</v>
      </c>
      <c r="H210" s="1">
        <v>0.2</v>
      </c>
      <c r="I210" s="2">
        <f t="shared" si="26"/>
        <v>13.31</v>
      </c>
      <c r="J210" s="2">
        <f t="shared" si="27"/>
        <v>11.573913043478262</v>
      </c>
      <c r="K210" s="2">
        <f t="shared" si="21"/>
        <v>1.7360869565217385</v>
      </c>
      <c r="L210" s="3">
        <f t="shared" si="22"/>
        <v>13.51</v>
      </c>
      <c r="M210" s="4">
        <v>13.51</v>
      </c>
      <c r="N210" s="7" t="s">
        <v>8</v>
      </c>
      <c r="O210" s="1">
        <v>11.57</v>
      </c>
      <c r="P210" s="2">
        <f t="shared" si="23"/>
        <v>10.413</v>
      </c>
      <c r="Q210" s="2">
        <f t="shared" si="24"/>
        <v>11.97495</v>
      </c>
      <c r="R210" s="3">
        <f t="shared" si="25"/>
        <v>12.174949999999999</v>
      </c>
      <c r="S210" s="1" t="s">
        <v>896</v>
      </c>
    </row>
    <row r="211" spans="1:19" x14ac:dyDescent="0.2">
      <c r="A211" s="5">
        <v>1000641</v>
      </c>
      <c r="B211" s="5" t="s">
        <v>49</v>
      </c>
      <c r="C211" s="5">
        <v>14.17</v>
      </c>
      <c r="D211" s="6">
        <v>16.5</v>
      </c>
      <c r="E211" s="4">
        <v>2</v>
      </c>
      <c r="F211" s="4">
        <v>14.5</v>
      </c>
      <c r="G211" s="13">
        <v>12.43</v>
      </c>
      <c r="H211" s="1">
        <v>0.2</v>
      </c>
      <c r="I211" s="2">
        <f t="shared" si="26"/>
        <v>14.3</v>
      </c>
      <c r="J211" s="2">
        <f t="shared" si="27"/>
        <v>12.434782608695654</v>
      </c>
      <c r="K211" s="2">
        <f t="shared" si="21"/>
        <v>1.8652173913043466</v>
      </c>
      <c r="L211" s="3">
        <f t="shared" si="22"/>
        <v>14.5</v>
      </c>
      <c r="M211" s="4">
        <v>14.5</v>
      </c>
      <c r="N211" s="7" t="s">
        <v>8</v>
      </c>
      <c r="O211" s="1">
        <v>12.43</v>
      </c>
      <c r="P211" s="2">
        <f t="shared" si="23"/>
        <v>11.186999999999999</v>
      </c>
      <c r="Q211" s="2">
        <f t="shared" si="24"/>
        <v>12.865049999999998</v>
      </c>
      <c r="R211" s="3">
        <f t="shared" si="25"/>
        <v>13.065049999999998</v>
      </c>
      <c r="S211" s="1" t="s">
        <v>897</v>
      </c>
    </row>
    <row r="212" spans="1:19" x14ac:dyDescent="0.2">
      <c r="A212" s="5">
        <v>1015065</v>
      </c>
      <c r="B212" s="5" t="s">
        <v>244</v>
      </c>
      <c r="C212" s="5">
        <v>12.85</v>
      </c>
      <c r="D212" s="6">
        <v>14.98</v>
      </c>
      <c r="E212" s="4">
        <v>1</v>
      </c>
      <c r="F212" s="4">
        <v>13.98</v>
      </c>
      <c r="G212" s="13">
        <v>11.98</v>
      </c>
      <c r="H212" s="1">
        <v>0.2</v>
      </c>
      <c r="I212" s="2">
        <f t="shared" si="26"/>
        <v>13.780000000000001</v>
      </c>
      <c r="J212" s="2">
        <f t="shared" si="27"/>
        <v>11.982608695652177</v>
      </c>
      <c r="K212" s="2">
        <f t="shared" si="21"/>
        <v>1.7973913043478245</v>
      </c>
      <c r="L212" s="3">
        <f t="shared" si="22"/>
        <v>13.98</v>
      </c>
      <c r="M212" s="4">
        <v>13.98</v>
      </c>
      <c r="N212" s="7" t="s">
        <v>8</v>
      </c>
      <c r="O212" s="1">
        <v>11.98</v>
      </c>
      <c r="P212" s="2">
        <f t="shared" si="23"/>
        <v>10.782</v>
      </c>
      <c r="Q212" s="2">
        <f t="shared" si="24"/>
        <v>12.399299999999998</v>
      </c>
      <c r="R212" s="3">
        <f t="shared" si="25"/>
        <v>12.599299999999998</v>
      </c>
      <c r="S212" s="1" t="s">
        <v>898</v>
      </c>
    </row>
    <row r="213" spans="1:19" x14ac:dyDescent="0.2">
      <c r="A213" s="5">
        <v>1017766</v>
      </c>
      <c r="B213" s="5" t="s">
        <v>245</v>
      </c>
      <c r="C213" s="5">
        <v>16.329999999999998</v>
      </c>
      <c r="D213" s="6">
        <v>18.98</v>
      </c>
      <c r="E213" s="4">
        <v>2</v>
      </c>
      <c r="F213" s="4">
        <v>16.98</v>
      </c>
      <c r="G213" s="13">
        <v>14.59</v>
      </c>
      <c r="H213" s="1">
        <v>0.2</v>
      </c>
      <c r="I213" s="2">
        <f t="shared" si="26"/>
        <v>16.78</v>
      </c>
      <c r="J213" s="2">
        <f t="shared" si="27"/>
        <v>14.591304347826089</v>
      </c>
      <c r="K213" s="2">
        <f t="shared" si="21"/>
        <v>2.1886956521739123</v>
      </c>
      <c r="L213" s="3">
        <f t="shared" si="22"/>
        <v>16.98</v>
      </c>
      <c r="M213" s="4">
        <v>16.98</v>
      </c>
      <c r="N213" s="7" t="s">
        <v>8</v>
      </c>
      <c r="O213" s="1">
        <v>14.59</v>
      </c>
      <c r="P213" s="2">
        <f t="shared" si="23"/>
        <v>13.131</v>
      </c>
      <c r="Q213" s="2">
        <f t="shared" si="24"/>
        <v>15.10065</v>
      </c>
      <c r="R213" s="3">
        <f t="shared" si="25"/>
        <v>15.300649999999999</v>
      </c>
      <c r="S213" s="1" t="s">
        <v>899</v>
      </c>
    </row>
    <row r="214" spans="1:19" x14ac:dyDescent="0.2">
      <c r="A214" s="5">
        <v>1011519</v>
      </c>
      <c r="B214" s="5" t="s">
        <v>246</v>
      </c>
      <c r="C214" s="5">
        <v>18.940000000000001</v>
      </c>
      <c r="D214" s="6">
        <v>21.98</v>
      </c>
      <c r="E214" s="4">
        <v>2</v>
      </c>
      <c r="F214" s="4">
        <v>19.98</v>
      </c>
      <c r="G214" s="13">
        <v>17.2</v>
      </c>
      <c r="H214" s="1">
        <v>0.2</v>
      </c>
      <c r="I214" s="2">
        <f t="shared" si="26"/>
        <v>19.78</v>
      </c>
      <c r="J214" s="2">
        <f t="shared" si="27"/>
        <v>17.200000000000003</v>
      </c>
      <c r="K214" s="2">
        <f t="shared" si="21"/>
        <v>2.5799999999999983</v>
      </c>
      <c r="L214" s="3">
        <f t="shared" si="22"/>
        <v>19.98</v>
      </c>
      <c r="M214" s="4">
        <v>19.98</v>
      </c>
      <c r="N214" s="7" t="s">
        <v>8</v>
      </c>
      <c r="O214" s="1">
        <v>17.2</v>
      </c>
      <c r="P214" s="2">
        <f t="shared" si="23"/>
        <v>15.48</v>
      </c>
      <c r="Q214" s="2">
        <f t="shared" si="24"/>
        <v>17.802</v>
      </c>
      <c r="R214" s="3">
        <f t="shared" si="25"/>
        <v>18.001999999999999</v>
      </c>
      <c r="S214" s="1" t="s">
        <v>900</v>
      </c>
    </row>
    <row r="215" spans="1:19" x14ac:dyDescent="0.2">
      <c r="A215" s="5">
        <v>1023219</v>
      </c>
      <c r="B215" s="5" t="s">
        <v>247</v>
      </c>
      <c r="C215" s="5">
        <v>17.2</v>
      </c>
      <c r="D215" s="6">
        <v>19.98</v>
      </c>
      <c r="E215" s="4">
        <v>2</v>
      </c>
      <c r="F215" s="4">
        <v>17.98</v>
      </c>
      <c r="G215" s="13">
        <v>15.46</v>
      </c>
      <c r="H215" s="1">
        <v>0.2</v>
      </c>
      <c r="I215" s="2">
        <f t="shared" si="26"/>
        <v>17.78</v>
      </c>
      <c r="J215" s="2">
        <f t="shared" si="27"/>
        <v>15.460869565217394</v>
      </c>
      <c r="K215" s="2">
        <f t="shared" si="21"/>
        <v>2.3191304347826076</v>
      </c>
      <c r="L215" s="3">
        <f t="shared" si="22"/>
        <v>17.98</v>
      </c>
      <c r="M215" s="4">
        <v>17.98</v>
      </c>
      <c r="N215" s="7" t="s">
        <v>8</v>
      </c>
      <c r="O215" s="1">
        <v>15.46</v>
      </c>
      <c r="P215" s="2">
        <f t="shared" si="23"/>
        <v>13.914000000000001</v>
      </c>
      <c r="Q215" s="2">
        <f t="shared" si="24"/>
        <v>16.001100000000001</v>
      </c>
      <c r="R215" s="3">
        <f t="shared" si="25"/>
        <v>16.2011</v>
      </c>
      <c r="S215" s="1" t="s">
        <v>901</v>
      </c>
    </row>
    <row r="216" spans="1:19" x14ac:dyDescent="0.2">
      <c r="A216" s="5">
        <v>1000867</v>
      </c>
      <c r="B216" s="5" t="s">
        <v>248</v>
      </c>
      <c r="C216" s="5">
        <v>20.079999999999998</v>
      </c>
      <c r="D216" s="6">
        <v>23.29</v>
      </c>
      <c r="E216" s="4">
        <v>1</v>
      </c>
      <c r="F216" s="4">
        <v>22.29</v>
      </c>
      <c r="G216" s="13">
        <v>19.21</v>
      </c>
      <c r="H216" s="1">
        <v>0.2</v>
      </c>
      <c r="I216" s="2">
        <f t="shared" si="26"/>
        <v>22.09</v>
      </c>
      <c r="J216" s="2">
        <f t="shared" si="27"/>
        <v>19.208695652173915</v>
      </c>
      <c r="K216" s="2">
        <f t="shared" si="21"/>
        <v>2.8813043478260845</v>
      </c>
      <c r="L216" s="3">
        <f t="shared" si="22"/>
        <v>22.29</v>
      </c>
      <c r="M216" s="4">
        <v>22.29</v>
      </c>
      <c r="N216" s="7" t="s">
        <v>8</v>
      </c>
      <c r="O216" s="1">
        <v>19.21</v>
      </c>
      <c r="P216" s="2">
        <f t="shared" si="23"/>
        <v>17.289000000000001</v>
      </c>
      <c r="Q216" s="2">
        <f t="shared" si="24"/>
        <v>19.882349999999999</v>
      </c>
      <c r="R216" s="3">
        <f t="shared" si="25"/>
        <v>20.082349999999998</v>
      </c>
      <c r="S216" s="1" t="s">
        <v>902</v>
      </c>
    </row>
    <row r="217" spans="1:19" x14ac:dyDescent="0.2">
      <c r="A217" s="5">
        <v>1017943</v>
      </c>
      <c r="B217" s="5" t="s">
        <v>249</v>
      </c>
      <c r="C217" s="5">
        <v>30.24</v>
      </c>
      <c r="D217" s="6">
        <v>34.979999999999997</v>
      </c>
      <c r="E217" s="4">
        <v>4</v>
      </c>
      <c r="F217" s="4">
        <v>30.979999999999997</v>
      </c>
      <c r="G217" s="13">
        <v>26.77</v>
      </c>
      <c r="H217" s="1">
        <v>0.2</v>
      </c>
      <c r="I217" s="2">
        <f t="shared" si="26"/>
        <v>30.779999999999998</v>
      </c>
      <c r="J217" s="2">
        <f t="shared" si="27"/>
        <v>26.765217391304347</v>
      </c>
      <c r="K217" s="2">
        <f t="shared" si="21"/>
        <v>4.0147826086956506</v>
      </c>
      <c r="L217" s="3">
        <f t="shared" si="22"/>
        <v>30.979999999999997</v>
      </c>
      <c r="M217" s="4">
        <v>30.979999999999997</v>
      </c>
      <c r="N217" s="7" t="s">
        <v>8</v>
      </c>
      <c r="O217" s="1">
        <v>26.77</v>
      </c>
      <c r="P217" s="2">
        <f t="shared" si="23"/>
        <v>24.093</v>
      </c>
      <c r="Q217" s="2">
        <f t="shared" si="24"/>
        <v>27.706949999999999</v>
      </c>
      <c r="R217" s="3">
        <f t="shared" si="25"/>
        <v>27.906949999999998</v>
      </c>
      <c r="S217" s="1" t="s">
        <v>903</v>
      </c>
    </row>
    <row r="218" spans="1:19" x14ac:dyDescent="0.2">
      <c r="A218" s="5">
        <v>1016826</v>
      </c>
      <c r="B218" s="5" t="s">
        <v>250</v>
      </c>
      <c r="C218" s="5">
        <v>18.059999999999999</v>
      </c>
      <c r="D218" s="6">
        <v>20.97</v>
      </c>
      <c r="E218" s="4">
        <v>2</v>
      </c>
      <c r="F218" s="4">
        <v>18.97</v>
      </c>
      <c r="G218" s="13">
        <v>16.32</v>
      </c>
      <c r="H218" s="1">
        <v>0.2</v>
      </c>
      <c r="I218" s="2">
        <f t="shared" si="26"/>
        <v>18.77</v>
      </c>
      <c r="J218" s="2">
        <f t="shared" si="27"/>
        <v>16.321739130434782</v>
      </c>
      <c r="K218" s="2">
        <f t="shared" si="21"/>
        <v>2.4482608695652175</v>
      </c>
      <c r="L218" s="3">
        <f t="shared" si="22"/>
        <v>18.97</v>
      </c>
      <c r="M218" s="4">
        <v>18.97</v>
      </c>
      <c r="N218" s="7" t="s">
        <v>8</v>
      </c>
      <c r="O218" s="1">
        <v>16.32</v>
      </c>
      <c r="P218" s="2">
        <f t="shared" si="23"/>
        <v>14.688000000000001</v>
      </c>
      <c r="Q218" s="2">
        <f t="shared" si="24"/>
        <v>16.891199999999998</v>
      </c>
      <c r="R218" s="3">
        <f t="shared" si="25"/>
        <v>17.091199999999997</v>
      </c>
      <c r="S218" s="1" t="s">
        <v>904</v>
      </c>
    </row>
    <row r="219" spans="1:19" x14ac:dyDescent="0.2">
      <c r="A219" s="5">
        <v>1007175</v>
      </c>
      <c r="B219" s="5" t="s">
        <v>251</v>
      </c>
      <c r="C219" s="5">
        <v>11.12</v>
      </c>
      <c r="D219" s="6">
        <v>12.99</v>
      </c>
      <c r="E219" s="4">
        <v>1</v>
      </c>
      <c r="F219" s="4">
        <v>11.99</v>
      </c>
      <c r="G219" s="13">
        <v>10.25</v>
      </c>
      <c r="H219" s="1">
        <v>0.2</v>
      </c>
      <c r="I219" s="2">
        <f t="shared" si="26"/>
        <v>11.790000000000001</v>
      </c>
      <c r="J219" s="2">
        <f t="shared" si="27"/>
        <v>10.25217391304348</v>
      </c>
      <c r="K219" s="2">
        <f t="shared" si="21"/>
        <v>1.537826086956521</v>
      </c>
      <c r="L219" s="3">
        <f t="shared" si="22"/>
        <v>11.99</v>
      </c>
      <c r="M219" s="4">
        <v>11.99</v>
      </c>
      <c r="N219" s="7" t="s">
        <v>8</v>
      </c>
      <c r="O219" s="1">
        <v>10.25</v>
      </c>
      <c r="P219" s="2">
        <f t="shared" si="23"/>
        <v>9.2249999999999996</v>
      </c>
      <c r="Q219" s="2">
        <f t="shared" si="24"/>
        <v>10.608749999999999</v>
      </c>
      <c r="R219" s="3">
        <f t="shared" si="25"/>
        <v>10.808749999999998</v>
      </c>
      <c r="S219" s="1" t="s">
        <v>905</v>
      </c>
    </row>
    <row r="220" spans="1:19" x14ac:dyDescent="0.2">
      <c r="A220" s="5">
        <v>1007437</v>
      </c>
      <c r="B220" s="5" t="s">
        <v>252</v>
      </c>
      <c r="C220" s="5">
        <v>16.329999999999998</v>
      </c>
      <c r="D220" s="6">
        <v>18.98</v>
      </c>
      <c r="E220" s="4">
        <v>2</v>
      </c>
      <c r="F220" s="4">
        <v>16.98</v>
      </c>
      <c r="G220" s="13">
        <v>14.59</v>
      </c>
      <c r="H220" s="1">
        <v>0.2</v>
      </c>
      <c r="I220" s="2">
        <f t="shared" si="26"/>
        <v>16.78</v>
      </c>
      <c r="J220" s="2">
        <f t="shared" si="27"/>
        <v>14.591304347826089</v>
      </c>
      <c r="K220" s="2">
        <f t="shared" si="21"/>
        <v>2.1886956521739123</v>
      </c>
      <c r="L220" s="3">
        <f t="shared" si="22"/>
        <v>16.98</v>
      </c>
      <c r="M220" s="4">
        <v>16.98</v>
      </c>
      <c r="N220" s="7" t="s">
        <v>8</v>
      </c>
      <c r="O220" s="1">
        <v>14.59</v>
      </c>
      <c r="P220" s="2">
        <f t="shared" si="23"/>
        <v>13.131</v>
      </c>
      <c r="Q220" s="2">
        <f t="shared" si="24"/>
        <v>15.10065</v>
      </c>
      <c r="R220" s="3">
        <f t="shared" si="25"/>
        <v>15.300649999999999</v>
      </c>
      <c r="S220" s="1" t="s">
        <v>906</v>
      </c>
    </row>
    <row r="221" spans="1:19" x14ac:dyDescent="0.2">
      <c r="A221" s="5">
        <v>1025091</v>
      </c>
      <c r="B221" s="5" t="s">
        <v>253</v>
      </c>
      <c r="C221" s="5">
        <v>15.04</v>
      </c>
      <c r="D221" s="6">
        <v>17.5</v>
      </c>
      <c r="E221" s="4">
        <v>2</v>
      </c>
      <c r="F221" s="4">
        <v>15.5</v>
      </c>
      <c r="G221" s="13">
        <v>13.3</v>
      </c>
      <c r="H221" s="1">
        <v>0.2</v>
      </c>
      <c r="I221" s="2">
        <f t="shared" si="26"/>
        <v>15.3</v>
      </c>
      <c r="J221" s="2">
        <f t="shared" si="27"/>
        <v>13.304347826086959</v>
      </c>
      <c r="K221" s="2">
        <f t="shared" si="21"/>
        <v>1.9956521739130419</v>
      </c>
      <c r="L221" s="3">
        <f t="shared" si="22"/>
        <v>15.5</v>
      </c>
      <c r="M221" s="4">
        <v>15.5</v>
      </c>
      <c r="N221" s="7" t="s">
        <v>8</v>
      </c>
      <c r="O221" s="1">
        <v>13.3</v>
      </c>
      <c r="P221" s="2">
        <f t="shared" si="23"/>
        <v>11.97</v>
      </c>
      <c r="Q221" s="2">
        <f t="shared" si="24"/>
        <v>13.765499999999999</v>
      </c>
      <c r="R221" s="3">
        <f t="shared" si="25"/>
        <v>13.965499999999999</v>
      </c>
      <c r="S221" s="1" t="s">
        <v>907</v>
      </c>
    </row>
    <row r="222" spans="1:19" x14ac:dyDescent="0.2">
      <c r="A222" s="5">
        <v>1001031</v>
      </c>
      <c r="B222" s="5" t="s">
        <v>254</v>
      </c>
      <c r="C222" s="5">
        <v>13.55</v>
      </c>
      <c r="D222" s="6">
        <v>15.78</v>
      </c>
      <c r="E222" s="4">
        <v>2</v>
      </c>
      <c r="F222" s="4">
        <v>13.78</v>
      </c>
      <c r="G222" s="13">
        <v>11.81</v>
      </c>
      <c r="H222" s="1">
        <v>0.2</v>
      </c>
      <c r="I222" s="2">
        <f t="shared" si="26"/>
        <v>13.58</v>
      </c>
      <c r="J222" s="2">
        <f t="shared" si="27"/>
        <v>11.808695652173913</v>
      </c>
      <c r="K222" s="2">
        <f t="shared" si="21"/>
        <v>1.7713043478260868</v>
      </c>
      <c r="L222" s="3">
        <f t="shared" si="22"/>
        <v>13.78</v>
      </c>
      <c r="M222" s="4">
        <v>13.78</v>
      </c>
      <c r="N222" s="7" t="s">
        <v>8</v>
      </c>
      <c r="O222" s="1">
        <v>11.81</v>
      </c>
      <c r="P222" s="2">
        <f t="shared" si="23"/>
        <v>10.629000000000001</v>
      </c>
      <c r="Q222" s="2">
        <f t="shared" si="24"/>
        <v>12.22335</v>
      </c>
      <c r="R222" s="3">
        <f t="shared" si="25"/>
        <v>12.423349999999999</v>
      </c>
      <c r="S222" s="1" t="s">
        <v>908</v>
      </c>
    </row>
    <row r="223" spans="1:19" x14ac:dyDescent="0.2">
      <c r="A223" s="5">
        <v>1023222</v>
      </c>
      <c r="B223" s="5" t="s">
        <v>255</v>
      </c>
      <c r="C223" s="5">
        <v>13.72</v>
      </c>
      <c r="D223" s="6">
        <v>15.98</v>
      </c>
      <c r="E223" s="4">
        <v>2</v>
      </c>
      <c r="F223" s="4">
        <v>13.98</v>
      </c>
      <c r="G223" s="13">
        <v>11.98</v>
      </c>
      <c r="H223" s="1">
        <v>0.2</v>
      </c>
      <c r="I223" s="2">
        <f t="shared" si="26"/>
        <v>13.780000000000001</v>
      </c>
      <c r="J223" s="2">
        <f t="shared" si="27"/>
        <v>11.982608695652177</v>
      </c>
      <c r="K223" s="2">
        <f t="shared" si="21"/>
        <v>1.7973913043478245</v>
      </c>
      <c r="L223" s="3">
        <f t="shared" si="22"/>
        <v>13.98</v>
      </c>
      <c r="M223" s="4">
        <v>13.98</v>
      </c>
      <c r="N223" s="7" t="s">
        <v>8</v>
      </c>
      <c r="O223" s="1">
        <v>11.98</v>
      </c>
      <c r="P223" s="2">
        <f t="shared" si="23"/>
        <v>10.782</v>
      </c>
      <c r="Q223" s="2">
        <f t="shared" si="24"/>
        <v>12.399299999999998</v>
      </c>
      <c r="R223" s="3">
        <f t="shared" si="25"/>
        <v>12.599299999999998</v>
      </c>
      <c r="S223" s="1" t="s">
        <v>909</v>
      </c>
    </row>
    <row r="224" spans="1:19" x14ac:dyDescent="0.2">
      <c r="A224" s="5">
        <v>1007888</v>
      </c>
      <c r="B224" s="5" t="s">
        <v>256</v>
      </c>
      <c r="C224" s="5">
        <v>13.73</v>
      </c>
      <c r="D224" s="6">
        <v>15.99</v>
      </c>
      <c r="E224" s="4">
        <v>2</v>
      </c>
      <c r="F224" s="4">
        <v>13.99</v>
      </c>
      <c r="G224" s="13">
        <v>11.99</v>
      </c>
      <c r="H224" s="1">
        <v>0.2</v>
      </c>
      <c r="I224" s="2">
        <f t="shared" si="26"/>
        <v>13.790000000000001</v>
      </c>
      <c r="J224" s="2">
        <f t="shared" si="27"/>
        <v>11.991304347826089</v>
      </c>
      <c r="K224" s="2">
        <f t="shared" si="21"/>
        <v>1.7986956521739117</v>
      </c>
      <c r="L224" s="3">
        <f t="shared" si="22"/>
        <v>13.99</v>
      </c>
      <c r="M224" s="4">
        <v>13.99</v>
      </c>
      <c r="N224" s="7" t="s">
        <v>8</v>
      </c>
      <c r="O224" s="1">
        <v>11.99</v>
      </c>
      <c r="P224" s="2">
        <f t="shared" si="23"/>
        <v>10.791</v>
      </c>
      <c r="Q224" s="2">
        <f t="shared" si="24"/>
        <v>12.409649999999999</v>
      </c>
      <c r="R224" s="3">
        <f t="shared" si="25"/>
        <v>12.609649999999998</v>
      </c>
      <c r="S224" s="1" t="s">
        <v>910</v>
      </c>
    </row>
    <row r="225" spans="1:19" x14ac:dyDescent="0.2">
      <c r="A225" s="5">
        <v>1009854</v>
      </c>
      <c r="B225" s="5" t="s">
        <v>257</v>
      </c>
      <c r="C225" s="5">
        <v>13.73</v>
      </c>
      <c r="D225" s="6">
        <v>15.99</v>
      </c>
      <c r="E225" s="4">
        <v>2</v>
      </c>
      <c r="F225" s="4">
        <v>13.99</v>
      </c>
      <c r="G225" s="13">
        <v>11.99</v>
      </c>
      <c r="H225" s="1">
        <v>0.2</v>
      </c>
      <c r="I225" s="2">
        <f t="shared" si="26"/>
        <v>13.790000000000001</v>
      </c>
      <c r="J225" s="2">
        <f t="shared" si="27"/>
        <v>11.991304347826089</v>
      </c>
      <c r="K225" s="2">
        <f t="shared" si="21"/>
        <v>1.7986956521739117</v>
      </c>
      <c r="L225" s="3">
        <f t="shared" si="22"/>
        <v>13.99</v>
      </c>
      <c r="M225" s="4">
        <v>13.99</v>
      </c>
      <c r="N225" s="7" t="s">
        <v>8</v>
      </c>
      <c r="O225" s="1">
        <v>11.99</v>
      </c>
      <c r="P225" s="2">
        <f t="shared" si="23"/>
        <v>10.791</v>
      </c>
      <c r="Q225" s="2">
        <f t="shared" si="24"/>
        <v>12.409649999999999</v>
      </c>
      <c r="R225" s="3">
        <f t="shared" si="25"/>
        <v>12.609649999999998</v>
      </c>
      <c r="S225" s="1" t="s">
        <v>911</v>
      </c>
    </row>
    <row r="226" spans="1:19" x14ac:dyDescent="0.2">
      <c r="A226" s="5">
        <v>1000563</v>
      </c>
      <c r="B226" s="5" t="s">
        <v>258</v>
      </c>
      <c r="C226" s="5">
        <v>12.25</v>
      </c>
      <c r="D226" s="6">
        <v>14.29</v>
      </c>
      <c r="E226" s="4">
        <v>2</v>
      </c>
      <c r="F226" s="4">
        <v>12.29</v>
      </c>
      <c r="G226" s="13">
        <v>10.51</v>
      </c>
      <c r="H226" s="1">
        <v>0.2</v>
      </c>
      <c r="I226" s="2">
        <f t="shared" si="26"/>
        <v>12.09</v>
      </c>
      <c r="J226" s="2">
        <f t="shared" si="27"/>
        <v>10.513043478260871</v>
      </c>
      <c r="K226" s="2">
        <f t="shared" si="21"/>
        <v>1.5769565217391293</v>
      </c>
      <c r="L226" s="3">
        <f t="shared" si="22"/>
        <v>12.29</v>
      </c>
      <c r="M226" s="4">
        <v>12.29</v>
      </c>
      <c r="N226" s="7" t="s">
        <v>8</v>
      </c>
      <c r="O226" s="1">
        <v>10.51</v>
      </c>
      <c r="P226" s="2">
        <f t="shared" si="23"/>
        <v>9.4589999999999996</v>
      </c>
      <c r="Q226" s="2">
        <f t="shared" si="24"/>
        <v>10.877849999999999</v>
      </c>
      <c r="R226" s="3">
        <f t="shared" si="25"/>
        <v>11.077849999999998</v>
      </c>
      <c r="S226" s="1" t="s">
        <v>912</v>
      </c>
    </row>
    <row r="227" spans="1:19" x14ac:dyDescent="0.2">
      <c r="A227" s="5">
        <v>1031369</v>
      </c>
      <c r="B227" s="5" t="s">
        <v>259</v>
      </c>
      <c r="C227" s="5">
        <v>14.15</v>
      </c>
      <c r="D227" s="6">
        <v>16.47</v>
      </c>
      <c r="E227" s="4">
        <v>2</v>
      </c>
      <c r="F227" s="4">
        <v>14.469999999999999</v>
      </c>
      <c r="G227" s="13">
        <v>12.41</v>
      </c>
      <c r="H227" s="1">
        <v>0.2</v>
      </c>
      <c r="I227" s="2">
        <f t="shared" si="26"/>
        <v>14.27</v>
      </c>
      <c r="J227" s="2">
        <f t="shared" si="27"/>
        <v>12.408695652173913</v>
      </c>
      <c r="K227" s="2">
        <f t="shared" si="21"/>
        <v>1.8613043478260867</v>
      </c>
      <c r="L227" s="3">
        <f t="shared" si="22"/>
        <v>14.469999999999999</v>
      </c>
      <c r="M227" s="4">
        <v>14.469999999999999</v>
      </c>
      <c r="N227" s="7" t="s">
        <v>8</v>
      </c>
      <c r="O227" s="1">
        <v>12.41</v>
      </c>
      <c r="P227" s="2">
        <f t="shared" si="23"/>
        <v>11.169</v>
      </c>
      <c r="Q227" s="2">
        <f t="shared" si="24"/>
        <v>12.84435</v>
      </c>
      <c r="R227" s="3">
        <f t="shared" si="25"/>
        <v>13.04435</v>
      </c>
      <c r="S227" s="1" t="s">
        <v>913</v>
      </c>
    </row>
    <row r="228" spans="1:19" x14ac:dyDescent="0.2">
      <c r="A228" s="5">
        <v>1011594</v>
      </c>
      <c r="B228" s="5" t="s">
        <v>260</v>
      </c>
      <c r="C228" s="5">
        <v>18.95</v>
      </c>
      <c r="D228" s="6">
        <v>21.99</v>
      </c>
      <c r="E228" s="4">
        <v>2</v>
      </c>
      <c r="F228" s="4">
        <v>19.989999999999998</v>
      </c>
      <c r="G228" s="13">
        <v>17.21</v>
      </c>
      <c r="H228" s="1">
        <v>0.2</v>
      </c>
      <c r="I228" s="2">
        <f t="shared" si="26"/>
        <v>19.79</v>
      </c>
      <c r="J228" s="2">
        <f t="shared" si="27"/>
        <v>17.208695652173915</v>
      </c>
      <c r="K228" s="2">
        <f t="shared" si="21"/>
        <v>2.5813043478260838</v>
      </c>
      <c r="L228" s="3">
        <f t="shared" si="22"/>
        <v>19.989999999999998</v>
      </c>
      <c r="M228" s="4">
        <v>19.989999999999998</v>
      </c>
      <c r="N228" s="7" t="s">
        <v>8</v>
      </c>
      <c r="O228" s="1">
        <v>17.21</v>
      </c>
      <c r="P228" s="2">
        <f t="shared" si="23"/>
        <v>15.489000000000001</v>
      </c>
      <c r="Q228" s="2">
        <f t="shared" si="24"/>
        <v>17.812349999999999</v>
      </c>
      <c r="R228" s="3">
        <f t="shared" si="25"/>
        <v>18.012349999999998</v>
      </c>
      <c r="S228" s="1" t="s">
        <v>914</v>
      </c>
    </row>
    <row r="229" spans="1:19" x14ac:dyDescent="0.2">
      <c r="A229" s="5">
        <v>1016250</v>
      </c>
      <c r="B229" s="5" t="s">
        <v>261</v>
      </c>
      <c r="C229" s="5">
        <v>19.38</v>
      </c>
      <c r="D229" s="6">
        <v>22.49</v>
      </c>
      <c r="E229" s="4">
        <v>2.5</v>
      </c>
      <c r="F229" s="4">
        <v>19.989999999999998</v>
      </c>
      <c r="G229" s="13">
        <v>17.21</v>
      </c>
      <c r="H229" s="1">
        <v>0.2</v>
      </c>
      <c r="I229" s="2">
        <f t="shared" si="26"/>
        <v>19.79</v>
      </c>
      <c r="J229" s="2">
        <f t="shared" si="27"/>
        <v>17.208695652173915</v>
      </c>
      <c r="K229" s="2">
        <f t="shared" si="21"/>
        <v>2.5813043478260838</v>
      </c>
      <c r="L229" s="3">
        <f t="shared" si="22"/>
        <v>19.989999999999998</v>
      </c>
      <c r="M229" s="4">
        <v>19.989999999999998</v>
      </c>
      <c r="N229" s="7" t="s">
        <v>8</v>
      </c>
      <c r="O229" s="1">
        <v>17.21</v>
      </c>
      <c r="P229" s="2">
        <f t="shared" si="23"/>
        <v>15.489000000000001</v>
      </c>
      <c r="Q229" s="2">
        <f t="shared" si="24"/>
        <v>17.812349999999999</v>
      </c>
      <c r="R229" s="3">
        <f t="shared" si="25"/>
        <v>18.012349999999998</v>
      </c>
      <c r="S229" s="1" t="s">
        <v>915</v>
      </c>
    </row>
    <row r="230" spans="1:19" x14ac:dyDescent="0.2">
      <c r="A230" s="5">
        <v>1020478</v>
      </c>
      <c r="B230" s="5" t="s">
        <v>262</v>
      </c>
      <c r="C230" s="5">
        <v>17.21</v>
      </c>
      <c r="D230" s="6">
        <v>19.989999999999998</v>
      </c>
      <c r="E230" s="4">
        <v>1</v>
      </c>
      <c r="F230" s="4">
        <v>18.989999999999998</v>
      </c>
      <c r="G230" s="13">
        <v>16.34</v>
      </c>
      <c r="H230" s="1">
        <v>0.2</v>
      </c>
      <c r="I230" s="2">
        <f t="shared" si="26"/>
        <v>18.79</v>
      </c>
      <c r="J230" s="2">
        <f t="shared" si="27"/>
        <v>16.339130434782611</v>
      </c>
      <c r="K230" s="2">
        <f t="shared" si="21"/>
        <v>2.4508695652173884</v>
      </c>
      <c r="L230" s="3">
        <f t="shared" si="22"/>
        <v>18.989999999999998</v>
      </c>
      <c r="M230" s="4">
        <v>18.989999999999998</v>
      </c>
      <c r="N230" s="7" t="s">
        <v>8</v>
      </c>
      <c r="O230" s="1">
        <v>16.34</v>
      </c>
      <c r="P230" s="2">
        <f t="shared" si="23"/>
        <v>14.706</v>
      </c>
      <c r="Q230" s="2">
        <f t="shared" si="24"/>
        <v>16.911899999999999</v>
      </c>
      <c r="R230" s="3">
        <f t="shared" si="25"/>
        <v>17.111899999999999</v>
      </c>
      <c r="S230" s="1" t="s">
        <v>916</v>
      </c>
    </row>
    <row r="231" spans="1:19" x14ac:dyDescent="0.2">
      <c r="A231" s="5">
        <v>1014163</v>
      </c>
      <c r="B231" s="5" t="s">
        <v>27</v>
      </c>
      <c r="C231" s="5">
        <v>18.95</v>
      </c>
      <c r="D231" s="6">
        <v>21.99</v>
      </c>
      <c r="E231" s="4">
        <v>2</v>
      </c>
      <c r="F231" s="4">
        <v>19.989999999999998</v>
      </c>
      <c r="G231" s="13">
        <v>17.21</v>
      </c>
      <c r="H231" s="1">
        <v>0.2</v>
      </c>
      <c r="I231" s="2">
        <f t="shared" si="26"/>
        <v>19.79</v>
      </c>
      <c r="J231" s="2">
        <f t="shared" si="27"/>
        <v>17.208695652173915</v>
      </c>
      <c r="K231" s="2">
        <f t="shared" si="21"/>
        <v>2.5813043478260838</v>
      </c>
      <c r="L231" s="3">
        <f t="shared" si="22"/>
        <v>19.989999999999998</v>
      </c>
      <c r="M231" s="4">
        <v>19.989999999999998</v>
      </c>
      <c r="N231" s="7" t="s">
        <v>8</v>
      </c>
      <c r="O231" s="1">
        <v>17.21</v>
      </c>
      <c r="P231" s="2">
        <f t="shared" si="23"/>
        <v>15.489000000000001</v>
      </c>
      <c r="Q231" s="2">
        <f t="shared" si="24"/>
        <v>17.812349999999999</v>
      </c>
      <c r="R231" s="3">
        <f t="shared" si="25"/>
        <v>18.012349999999998</v>
      </c>
      <c r="S231" s="1" t="s">
        <v>917</v>
      </c>
    </row>
    <row r="232" spans="1:19" x14ac:dyDescent="0.2">
      <c r="A232" s="5">
        <v>1013415</v>
      </c>
      <c r="B232" s="5" t="s">
        <v>263</v>
      </c>
      <c r="C232" s="5">
        <v>37.21</v>
      </c>
      <c r="D232" s="6">
        <v>42.99</v>
      </c>
      <c r="E232" s="4">
        <v>3</v>
      </c>
      <c r="F232" s="4">
        <v>39.99</v>
      </c>
      <c r="G232" s="13">
        <v>34.6</v>
      </c>
      <c r="H232" s="1">
        <v>0.2</v>
      </c>
      <c r="I232" s="2">
        <f t="shared" si="26"/>
        <v>39.79</v>
      </c>
      <c r="J232" s="2">
        <f t="shared" si="27"/>
        <v>34.6</v>
      </c>
      <c r="K232" s="2">
        <f t="shared" si="21"/>
        <v>5.1899999999999977</v>
      </c>
      <c r="L232" s="3">
        <f t="shared" si="22"/>
        <v>39.99</v>
      </c>
      <c r="M232" s="4">
        <v>39.99</v>
      </c>
      <c r="N232" s="7" t="s">
        <v>8</v>
      </c>
      <c r="O232" s="1">
        <v>34.6</v>
      </c>
      <c r="P232" s="2">
        <f t="shared" si="23"/>
        <v>31.14</v>
      </c>
      <c r="Q232" s="2">
        <f t="shared" si="24"/>
        <v>35.811</v>
      </c>
      <c r="R232" s="3">
        <f t="shared" si="25"/>
        <v>36.011000000000003</v>
      </c>
      <c r="S232" s="1" t="s">
        <v>918</v>
      </c>
    </row>
    <row r="233" spans="1:19" x14ac:dyDescent="0.2">
      <c r="A233" s="5">
        <v>1006490</v>
      </c>
      <c r="B233" s="5" t="s">
        <v>35</v>
      </c>
      <c r="C233" s="5">
        <v>13.73</v>
      </c>
      <c r="D233" s="6">
        <v>15.99</v>
      </c>
      <c r="E233" s="4">
        <v>1</v>
      </c>
      <c r="F233" s="4">
        <v>14.99</v>
      </c>
      <c r="G233" s="13">
        <v>12.86</v>
      </c>
      <c r="H233" s="1">
        <v>0.2</v>
      </c>
      <c r="I233" s="2">
        <f t="shared" si="26"/>
        <v>14.790000000000001</v>
      </c>
      <c r="J233" s="2">
        <f t="shared" si="27"/>
        <v>12.860869565217394</v>
      </c>
      <c r="K233" s="2">
        <f t="shared" si="21"/>
        <v>1.929130434782607</v>
      </c>
      <c r="L233" s="3">
        <f t="shared" si="22"/>
        <v>14.99</v>
      </c>
      <c r="M233" s="4">
        <v>14.99</v>
      </c>
      <c r="N233" s="7" t="s">
        <v>8</v>
      </c>
      <c r="O233" s="1">
        <v>12.86</v>
      </c>
      <c r="P233" s="2">
        <f t="shared" si="23"/>
        <v>11.574</v>
      </c>
      <c r="Q233" s="2">
        <f t="shared" si="24"/>
        <v>13.310099999999998</v>
      </c>
      <c r="R233" s="3">
        <f t="shared" si="25"/>
        <v>13.510099999999998</v>
      </c>
      <c r="S233" s="1" t="s">
        <v>919</v>
      </c>
    </row>
    <row r="234" spans="1:19" x14ac:dyDescent="0.2">
      <c r="A234" s="5">
        <v>1013413</v>
      </c>
      <c r="B234" s="5" t="s">
        <v>264</v>
      </c>
      <c r="C234" s="5">
        <v>37.21</v>
      </c>
      <c r="D234" s="6">
        <v>42.99</v>
      </c>
      <c r="E234" s="4">
        <v>3</v>
      </c>
      <c r="F234" s="4">
        <v>39.99</v>
      </c>
      <c r="G234" s="13">
        <v>34.6</v>
      </c>
      <c r="H234" s="1">
        <v>0.2</v>
      </c>
      <c r="I234" s="2">
        <f t="shared" si="26"/>
        <v>39.79</v>
      </c>
      <c r="J234" s="2">
        <f t="shared" si="27"/>
        <v>34.6</v>
      </c>
      <c r="K234" s="2">
        <f t="shared" si="21"/>
        <v>5.1899999999999977</v>
      </c>
      <c r="L234" s="3">
        <f t="shared" si="22"/>
        <v>39.99</v>
      </c>
      <c r="M234" s="4">
        <v>39.99</v>
      </c>
      <c r="N234" s="7" t="s">
        <v>8</v>
      </c>
      <c r="O234" s="1">
        <v>34.6</v>
      </c>
      <c r="P234" s="2">
        <f t="shared" si="23"/>
        <v>31.14</v>
      </c>
      <c r="Q234" s="2">
        <f t="shared" si="24"/>
        <v>35.811</v>
      </c>
      <c r="R234" s="3">
        <f t="shared" si="25"/>
        <v>36.011000000000003</v>
      </c>
      <c r="S234" s="1" t="s">
        <v>920</v>
      </c>
    </row>
    <row r="235" spans="1:19" x14ac:dyDescent="0.2">
      <c r="A235" s="5">
        <v>1035804</v>
      </c>
      <c r="B235" s="5" t="s">
        <v>265</v>
      </c>
      <c r="C235" s="5">
        <v>37.21</v>
      </c>
      <c r="D235" s="6">
        <v>42.99</v>
      </c>
      <c r="E235" s="4">
        <v>3</v>
      </c>
      <c r="F235" s="4">
        <v>39.99</v>
      </c>
      <c r="G235" s="13">
        <v>34.6</v>
      </c>
      <c r="H235" s="1">
        <v>0.2</v>
      </c>
      <c r="I235" s="2">
        <f t="shared" si="26"/>
        <v>39.79</v>
      </c>
      <c r="J235" s="2">
        <f t="shared" si="27"/>
        <v>34.6</v>
      </c>
      <c r="K235" s="2">
        <f t="shared" si="21"/>
        <v>5.1899999999999977</v>
      </c>
      <c r="L235" s="3">
        <f t="shared" si="22"/>
        <v>39.99</v>
      </c>
      <c r="M235" s="4">
        <v>39.99</v>
      </c>
      <c r="N235" s="7" t="s">
        <v>8</v>
      </c>
      <c r="O235" s="1">
        <v>34.6</v>
      </c>
      <c r="P235" s="2">
        <f t="shared" si="23"/>
        <v>31.14</v>
      </c>
      <c r="Q235" s="2">
        <f t="shared" si="24"/>
        <v>35.811</v>
      </c>
      <c r="R235" s="3">
        <f t="shared" si="25"/>
        <v>36.011000000000003</v>
      </c>
      <c r="S235" s="1" t="s">
        <v>921</v>
      </c>
    </row>
    <row r="236" spans="1:19" x14ac:dyDescent="0.2">
      <c r="A236" s="5">
        <v>1000726</v>
      </c>
      <c r="B236" s="5" t="s">
        <v>266</v>
      </c>
      <c r="C236" s="5">
        <v>13.73</v>
      </c>
      <c r="D236" s="6">
        <v>15.99</v>
      </c>
      <c r="E236" s="4">
        <v>1</v>
      </c>
      <c r="F236" s="4">
        <v>14.99</v>
      </c>
      <c r="G236" s="13">
        <v>12.86</v>
      </c>
      <c r="H236" s="1">
        <v>0.2</v>
      </c>
      <c r="I236" s="2">
        <f t="shared" si="26"/>
        <v>14.790000000000001</v>
      </c>
      <c r="J236" s="2">
        <f t="shared" si="27"/>
        <v>12.860869565217394</v>
      </c>
      <c r="K236" s="2">
        <f t="shared" si="21"/>
        <v>1.929130434782607</v>
      </c>
      <c r="L236" s="3">
        <f t="shared" si="22"/>
        <v>14.99</v>
      </c>
      <c r="M236" s="4">
        <v>14.99</v>
      </c>
      <c r="N236" s="7" t="s">
        <v>8</v>
      </c>
      <c r="O236" s="1">
        <v>12.86</v>
      </c>
      <c r="P236" s="2">
        <f t="shared" si="23"/>
        <v>11.574</v>
      </c>
      <c r="Q236" s="2">
        <f t="shared" si="24"/>
        <v>13.310099999999998</v>
      </c>
      <c r="R236" s="3">
        <f t="shared" si="25"/>
        <v>13.510099999999998</v>
      </c>
      <c r="S236" s="1" t="s">
        <v>922</v>
      </c>
    </row>
    <row r="237" spans="1:19" x14ac:dyDescent="0.2">
      <c r="A237" s="5">
        <v>1018996</v>
      </c>
      <c r="B237" s="5" t="s">
        <v>267</v>
      </c>
      <c r="C237" s="5">
        <v>17.21</v>
      </c>
      <c r="D237" s="6">
        <v>19.989999999999998</v>
      </c>
      <c r="E237" s="4">
        <v>2</v>
      </c>
      <c r="F237" s="4">
        <v>17.989999999999998</v>
      </c>
      <c r="G237" s="13">
        <v>15.47</v>
      </c>
      <c r="H237" s="1">
        <v>0.2</v>
      </c>
      <c r="I237" s="2">
        <f t="shared" si="26"/>
        <v>17.79</v>
      </c>
      <c r="J237" s="2">
        <f t="shared" si="27"/>
        <v>15.469565217391304</v>
      </c>
      <c r="K237" s="2">
        <f t="shared" si="21"/>
        <v>2.3204347826086948</v>
      </c>
      <c r="L237" s="3">
        <f t="shared" si="22"/>
        <v>17.989999999999998</v>
      </c>
      <c r="M237" s="4">
        <v>17.989999999999998</v>
      </c>
      <c r="N237" s="7" t="s">
        <v>8</v>
      </c>
      <c r="O237" s="1">
        <v>15.47</v>
      </c>
      <c r="P237" s="2">
        <f t="shared" si="23"/>
        <v>13.923</v>
      </c>
      <c r="Q237" s="2">
        <f t="shared" si="24"/>
        <v>16.01145</v>
      </c>
      <c r="R237" s="3">
        <f t="shared" si="25"/>
        <v>16.211449999999999</v>
      </c>
      <c r="S237" s="1" t="s">
        <v>923</v>
      </c>
    </row>
    <row r="238" spans="1:19" x14ac:dyDescent="0.2">
      <c r="A238" s="5">
        <v>1022548</v>
      </c>
      <c r="B238" s="5" t="s">
        <v>268</v>
      </c>
      <c r="C238" s="5">
        <v>17.21</v>
      </c>
      <c r="D238" s="6">
        <v>19.989999999999998</v>
      </c>
      <c r="E238" s="4">
        <v>2</v>
      </c>
      <c r="F238" s="4">
        <v>17.989999999999998</v>
      </c>
      <c r="G238" s="13">
        <v>15.47</v>
      </c>
      <c r="H238" s="1">
        <v>0.2</v>
      </c>
      <c r="I238" s="2">
        <f t="shared" si="26"/>
        <v>17.79</v>
      </c>
      <c r="J238" s="2">
        <f t="shared" si="27"/>
        <v>15.469565217391304</v>
      </c>
      <c r="K238" s="2">
        <f t="shared" si="21"/>
        <v>2.3204347826086948</v>
      </c>
      <c r="L238" s="3">
        <f t="shared" si="22"/>
        <v>17.989999999999998</v>
      </c>
      <c r="M238" s="4">
        <v>17.989999999999998</v>
      </c>
      <c r="N238" s="7" t="s">
        <v>8</v>
      </c>
      <c r="O238" s="1">
        <v>15.47</v>
      </c>
      <c r="P238" s="2">
        <f t="shared" si="23"/>
        <v>13.923</v>
      </c>
      <c r="Q238" s="2">
        <f t="shared" si="24"/>
        <v>16.01145</v>
      </c>
      <c r="R238" s="3">
        <f t="shared" si="25"/>
        <v>16.211449999999999</v>
      </c>
      <c r="S238" s="1" t="s">
        <v>924</v>
      </c>
    </row>
    <row r="239" spans="1:19" x14ac:dyDescent="0.2">
      <c r="A239" s="5">
        <v>1013957</v>
      </c>
      <c r="B239" s="5" t="s">
        <v>28</v>
      </c>
      <c r="C239" s="5">
        <v>17.21</v>
      </c>
      <c r="D239" s="6">
        <v>19.989999999999998</v>
      </c>
      <c r="E239" s="4">
        <v>1</v>
      </c>
      <c r="F239" s="4">
        <v>18.989999999999998</v>
      </c>
      <c r="G239" s="13">
        <v>16.34</v>
      </c>
      <c r="H239" s="1">
        <v>0.2</v>
      </c>
      <c r="I239" s="2">
        <f t="shared" si="26"/>
        <v>18.79</v>
      </c>
      <c r="J239" s="2">
        <f t="shared" si="27"/>
        <v>16.339130434782611</v>
      </c>
      <c r="K239" s="2">
        <f t="shared" si="21"/>
        <v>2.4508695652173884</v>
      </c>
      <c r="L239" s="3">
        <f t="shared" si="22"/>
        <v>18.989999999999998</v>
      </c>
      <c r="M239" s="4">
        <v>18.989999999999998</v>
      </c>
      <c r="N239" s="7" t="s">
        <v>8</v>
      </c>
      <c r="O239" s="1">
        <v>16.34</v>
      </c>
      <c r="P239" s="2">
        <f t="shared" si="23"/>
        <v>14.706</v>
      </c>
      <c r="Q239" s="2">
        <f t="shared" si="24"/>
        <v>16.911899999999999</v>
      </c>
      <c r="R239" s="3">
        <f t="shared" si="25"/>
        <v>17.111899999999999</v>
      </c>
      <c r="S239" s="1" t="s">
        <v>925</v>
      </c>
    </row>
    <row r="240" spans="1:19" x14ac:dyDescent="0.2">
      <c r="A240" s="5">
        <v>1021369</v>
      </c>
      <c r="B240" s="5" t="s">
        <v>29</v>
      </c>
      <c r="C240" s="5">
        <v>19.82</v>
      </c>
      <c r="D240" s="6">
        <v>22.99</v>
      </c>
      <c r="E240" s="4">
        <v>2</v>
      </c>
      <c r="F240" s="4">
        <v>20.99</v>
      </c>
      <c r="G240" s="13">
        <v>18.079999999999998</v>
      </c>
      <c r="H240" s="1">
        <v>0.2</v>
      </c>
      <c r="I240" s="2">
        <f t="shared" si="26"/>
        <v>20.79</v>
      </c>
      <c r="J240" s="2">
        <f t="shared" si="27"/>
        <v>18.078260869565216</v>
      </c>
      <c r="K240" s="2">
        <f t="shared" si="21"/>
        <v>2.7117391304347827</v>
      </c>
      <c r="L240" s="3">
        <f t="shared" si="22"/>
        <v>20.99</v>
      </c>
      <c r="M240" s="4">
        <v>20.99</v>
      </c>
      <c r="N240" s="7" t="s">
        <v>8</v>
      </c>
      <c r="O240" s="1">
        <v>18.079999999999998</v>
      </c>
      <c r="P240" s="2">
        <f t="shared" si="23"/>
        <v>16.271999999999998</v>
      </c>
      <c r="Q240" s="2">
        <f t="shared" si="24"/>
        <v>18.712799999999998</v>
      </c>
      <c r="R240" s="3">
        <f t="shared" si="25"/>
        <v>18.912799999999997</v>
      </c>
      <c r="S240" s="1" t="s">
        <v>926</v>
      </c>
    </row>
    <row r="241" spans="1:19" x14ac:dyDescent="0.2">
      <c r="A241" s="5">
        <v>1025129</v>
      </c>
      <c r="B241" s="5" t="s">
        <v>269</v>
      </c>
      <c r="C241" s="5">
        <v>17.21</v>
      </c>
      <c r="D241" s="6">
        <v>19.989999999999998</v>
      </c>
      <c r="E241" s="4">
        <v>2</v>
      </c>
      <c r="F241" s="4">
        <v>17.989999999999998</v>
      </c>
      <c r="G241" s="13">
        <v>15.47</v>
      </c>
      <c r="H241" s="1">
        <v>0.2</v>
      </c>
      <c r="I241" s="2">
        <f t="shared" si="26"/>
        <v>17.79</v>
      </c>
      <c r="J241" s="2">
        <f t="shared" si="27"/>
        <v>15.469565217391304</v>
      </c>
      <c r="K241" s="2">
        <f t="shared" si="21"/>
        <v>2.3204347826086948</v>
      </c>
      <c r="L241" s="3">
        <f t="shared" si="22"/>
        <v>17.989999999999998</v>
      </c>
      <c r="M241" s="4">
        <v>17.989999999999998</v>
      </c>
      <c r="N241" s="7" t="s">
        <v>8</v>
      </c>
      <c r="O241" s="1">
        <v>15.47</v>
      </c>
      <c r="P241" s="2">
        <f t="shared" si="23"/>
        <v>13.923</v>
      </c>
      <c r="Q241" s="2">
        <f t="shared" si="24"/>
        <v>16.01145</v>
      </c>
      <c r="R241" s="3">
        <f t="shared" si="25"/>
        <v>16.211449999999999</v>
      </c>
      <c r="S241" s="1" t="s">
        <v>927</v>
      </c>
    </row>
    <row r="242" spans="1:19" x14ac:dyDescent="0.2">
      <c r="A242" s="5">
        <v>1009797</v>
      </c>
      <c r="B242" s="5" t="s">
        <v>270</v>
      </c>
      <c r="C242" s="5">
        <v>11.12</v>
      </c>
      <c r="D242" s="6">
        <v>12.99</v>
      </c>
      <c r="E242" s="4">
        <v>1</v>
      </c>
      <c r="F242" s="4">
        <v>11.99</v>
      </c>
      <c r="G242" s="13">
        <v>10.25</v>
      </c>
      <c r="H242" s="1">
        <v>0.2</v>
      </c>
      <c r="I242" s="2">
        <f t="shared" si="26"/>
        <v>11.790000000000001</v>
      </c>
      <c r="J242" s="2">
        <f t="shared" si="27"/>
        <v>10.25217391304348</v>
      </c>
      <c r="K242" s="2">
        <f t="shared" si="21"/>
        <v>1.537826086956521</v>
      </c>
      <c r="L242" s="3">
        <f t="shared" si="22"/>
        <v>11.99</v>
      </c>
      <c r="M242" s="4">
        <v>11.99</v>
      </c>
      <c r="N242" s="7" t="s">
        <v>8</v>
      </c>
      <c r="O242" s="1">
        <v>10.25</v>
      </c>
      <c r="P242" s="2">
        <f t="shared" si="23"/>
        <v>9.2249999999999996</v>
      </c>
      <c r="Q242" s="2">
        <f t="shared" si="24"/>
        <v>10.608749999999999</v>
      </c>
      <c r="R242" s="3">
        <f t="shared" si="25"/>
        <v>10.808749999999998</v>
      </c>
      <c r="S242" s="1" t="s">
        <v>928</v>
      </c>
    </row>
    <row r="243" spans="1:19" x14ac:dyDescent="0.2">
      <c r="A243" s="5">
        <v>1009795</v>
      </c>
      <c r="B243" s="5" t="s">
        <v>271</v>
      </c>
      <c r="C243" s="5">
        <v>11.12</v>
      </c>
      <c r="D243" s="6">
        <v>12.99</v>
      </c>
      <c r="E243" s="4">
        <v>1</v>
      </c>
      <c r="F243" s="4">
        <v>11.99</v>
      </c>
      <c r="G243" s="13">
        <v>10.25</v>
      </c>
      <c r="H243" s="1">
        <v>0.2</v>
      </c>
      <c r="I243" s="2">
        <f t="shared" si="26"/>
        <v>11.790000000000001</v>
      </c>
      <c r="J243" s="2">
        <f t="shared" si="27"/>
        <v>10.25217391304348</v>
      </c>
      <c r="K243" s="2">
        <f t="shared" si="21"/>
        <v>1.537826086956521</v>
      </c>
      <c r="L243" s="3">
        <f t="shared" si="22"/>
        <v>11.99</v>
      </c>
      <c r="M243" s="4">
        <v>11.99</v>
      </c>
      <c r="N243" s="7" t="s">
        <v>8</v>
      </c>
      <c r="O243" s="1">
        <v>10.25</v>
      </c>
      <c r="P243" s="2">
        <f t="shared" si="23"/>
        <v>9.2249999999999996</v>
      </c>
      <c r="Q243" s="2">
        <f t="shared" si="24"/>
        <v>10.608749999999999</v>
      </c>
      <c r="R243" s="3">
        <f t="shared" si="25"/>
        <v>10.808749999999998</v>
      </c>
      <c r="S243" s="1" t="s">
        <v>929</v>
      </c>
    </row>
    <row r="244" spans="1:19" x14ac:dyDescent="0.2">
      <c r="A244" s="5">
        <v>1010604</v>
      </c>
      <c r="B244" s="5" t="s">
        <v>272</v>
      </c>
      <c r="C244" s="5">
        <v>34.6</v>
      </c>
      <c r="D244" s="6">
        <v>39.99</v>
      </c>
      <c r="E244" s="4">
        <v>2</v>
      </c>
      <c r="F244" s="4">
        <v>37.99</v>
      </c>
      <c r="G244" s="13">
        <v>32.86</v>
      </c>
      <c r="H244" s="1">
        <v>0.2</v>
      </c>
      <c r="I244" s="2">
        <f t="shared" si="26"/>
        <v>37.79</v>
      </c>
      <c r="J244" s="2">
        <f t="shared" si="27"/>
        <v>32.860869565217392</v>
      </c>
      <c r="K244" s="2">
        <f t="shared" si="21"/>
        <v>4.929130434782607</v>
      </c>
      <c r="L244" s="3">
        <f t="shared" si="22"/>
        <v>37.99</v>
      </c>
      <c r="M244" s="4">
        <v>37.99</v>
      </c>
      <c r="N244" s="7" t="s">
        <v>8</v>
      </c>
      <c r="O244" s="1">
        <v>32.86</v>
      </c>
      <c r="P244" s="2">
        <f t="shared" si="23"/>
        <v>29.574000000000002</v>
      </c>
      <c r="Q244" s="2">
        <f t="shared" si="24"/>
        <v>34.010100000000001</v>
      </c>
      <c r="R244" s="3">
        <f t="shared" si="25"/>
        <v>34.210100000000004</v>
      </c>
      <c r="S244" s="1" t="s">
        <v>930</v>
      </c>
    </row>
    <row r="245" spans="1:19" x14ac:dyDescent="0.2">
      <c r="A245" s="5">
        <v>1003378</v>
      </c>
      <c r="B245" s="5" t="s">
        <v>273</v>
      </c>
      <c r="C245" s="5">
        <v>13.73</v>
      </c>
      <c r="D245" s="6">
        <v>15.99</v>
      </c>
      <c r="E245" s="4">
        <v>1</v>
      </c>
      <c r="F245" s="4">
        <v>14.99</v>
      </c>
      <c r="G245" s="13">
        <v>12.86</v>
      </c>
      <c r="H245" s="1">
        <v>0.2</v>
      </c>
      <c r="I245" s="2">
        <f t="shared" si="26"/>
        <v>14.790000000000001</v>
      </c>
      <c r="J245" s="2">
        <f t="shared" si="27"/>
        <v>12.860869565217394</v>
      </c>
      <c r="K245" s="2">
        <f t="shared" si="21"/>
        <v>1.929130434782607</v>
      </c>
      <c r="L245" s="3">
        <f t="shared" si="22"/>
        <v>14.99</v>
      </c>
      <c r="M245" s="4">
        <v>14.99</v>
      </c>
      <c r="N245" s="7" t="s">
        <v>8</v>
      </c>
      <c r="O245" s="1">
        <v>12.86</v>
      </c>
      <c r="P245" s="2">
        <f t="shared" si="23"/>
        <v>11.574</v>
      </c>
      <c r="Q245" s="2">
        <f t="shared" si="24"/>
        <v>13.310099999999998</v>
      </c>
      <c r="R245" s="3">
        <f t="shared" si="25"/>
        <v>13.510099999999998</v>
      </c>
      <c r="S245" s="1" t="s">
        <v>931</v>
      </c>
    </row>
    <row r="246" spans="1:19" x14ac:dyDescent="0.2">
      <c r="A246" s="5">
        <v>1025706</v>
      </c>
      <c r="B246" s="5" t="s">
        <v>274</v>
      </c>
      <c r="C246" s="5">
        <v>17.21</v>
      </c>
      <c r="D246" s="6">
        <v>19.989999999999998</v>
      </c>
      <c r="E246" s="4">
        <v>2</v>
      </c>
      <c r="F246" s="4">
        <v>17.989999999999998</v>
      </c>
      <c r="G246" s="13">
        <v>15.47</v>
      </c>
      <c r="H246" s="1">
        <v>0.2</v>
      </c>
      <c r="I246" s="2">
        <f t="shared" si="26"/>
        <v>17.79</v>
      </c>
      <c r="J246" s="2">
        <f t="shared" si="27"/>
        <v>15.469565217391304</v>
      </c>
      <c r="K246" s="2">
        <f t="shared" si="21"/>
        <v>2.3204347826086948</v>
      </c>
      <c r="L246" s="3">
        <f t="shared" si="22"/>
        <v>17.989999999999998</v>
      </c>
      <c r="M246" s="4">
        <v>17.989999999999998</v>
      </c>
      <c r="N246" s="7" t="s">
        <v>8</v>
      </c>
      <c r="O246" s="1">
        <v>15.47</v>
      </c>
      <c r="P246" s="2">
        <f t="shared" si="23"/>
        <v>13.923</v>
      </c>
      <c r="Q246" s="2">
        <f t="shared" si="24"/>
        <v>16.01145</v>
      </c>
      <c r="R246" s="3">
        <f t="shared" si="25"/>
        <v>16.211449999999999</v>
      </c>
      <c r="S246" s="1" t="s">
        <v>932</v>
      </c>
    </row>
    <row r="247" spans="1:19" x14ac:dyDescent="0.2">
      <c r="A247" s="5">
        <v>1001653</v>
      </c>
      <c r="B247" s="5" t="s">
        <v>275</v>
      </c>
      <c r="C247" s="5">
        <v>12.86</v>
      </c>
      <c r="D247" s="6">
        <v>14.99</v>
      </c>
      <c r="E247" s="4">
        <v>1</v>
      </c>
      <c r="F247" s="4">
        <v>13.99</v>
      </c>
      <c r="G247" s="13">
        <v>11.99</v>
      </c>
      <c r="H247" s="1">
        <v>0.2</v>
      </c>
      <c r="I247" s="2">
        <f t="shared" si="26"/>
        <v>13.790000000000001</v>
      </c>
      <c r="J247" s="2">
        <f t="shared" si="27"/>
        <v>11.991304347826089</v>
      </c>
      <c r="K247" s="2">
        <f t="shared" si="21"/>
        <v>1.7986956521739117</v>
      </c>
      <c r="L247" s="3">
        <f t="shared" si="22"/>
        <v>13.99</v>
      </c>
      <c r="M247" s="4">
        <v>13.99</v>
      </c>
      <c r="N247" s="7" t="s">
        <v>8</v>
      </c>
      <c r="O247" s="1">
        <v>11.99</v>
      </c>
      <c r="P247" s="2">
        <f t="shared" si="23"/>
        <v>10.791</v>
      </c>
      <c r="Q247" s="2">
        <f t="shared" si="24"/>
        <v>12.409649999999999</v>
      </c>
      <c r="R247" s="3">
        <f t="shared" si="25"/>
        <v>12.609649999999998</v>
      </c>
      <c r="S247" s="1" t="s">
        <v>933</v>
      </c>
    </row>
    <row r="248" spans="1:19" x14ac:dyDescent="0.2">
      <c r="A248" s="5">
        <v>1001335</v>
      </c>
      <c r="B248" s="5" t="s">
        <v>276</v>
      </c>
      <c r="C248" s="5">
        <v>11.99</v>
      </c>
      <c r="D248" s="6">
        <v>13.99</v>
      </c>
      <c r="E248" s="4">
        <v>1</v>
      </c>
      <c r="F248" s="4">
        <v>12.99</v>
      </c>
      <c r="G248" s="13">
        <v>11.12</v>
      </c>
      <c r="H248" s="1">
        <v>0.2</v>
      </c>
      <c r="I248" s="2">
        <f t="shared" si="26"/>
        <v>12.790000000000001</v>
      </c>
      <c r="J248" s="2">
        <f t="shared" si="27"/>
        <v>11.121739130434785</v>
      </c>
      <c r="K248" s="2">
        <f t="shared" si="21"/>
        <v>1.6682608695652164</v>
      </c>
      <c r="L248" s="3">
        <f t="shared" si="22"/>
        <v>12.99</v>
      </c>
      <c r="M248" s="4">
        <v>12.99</v>
      </c>
      <c r="N248" s="7" t="s">
        <v>8</v>
      </c>
      <c r="O248" s="1">
        <v>11.12</v>
      </c>
      <c r="P248" s="2">
        <f t="shared" si="23"/>
        <v>10.007999999999999</v>
      </c>
      <c r="Q248" s="2">
        <f t="shared" si="24"/>
        <v>11.509199999999998</v>
      </c>
      <c r="R248" s="3">
        <f t="shared" si="25"/>
        <v>11.709199999999997</v>
      </c>
      <c r="S248" s="1" t="s">
        <v>934</v>
      </c>
    </row>
    <row r="249" spans="1:19" x14ac:dyDescent="0.2">
      <c r="A249" s="5">
        <v>1000681</v>
      </c>
      <c r="B249" s="5" t="s">
        <v>277</v>
      </c>
      <c r="C249" s="5">
        <v>11.12</v>
      </c>
      <c r="D249" s="6">
        <v>12.99</v>
      </c>
      <c r="E249" s="4">
        <v>1</v>
      </c>
      <c r="F249" s="4">
        <v>11.99</v>
      </c>
      <c r="G249" s="13">
        <v>10.25</v>
      </c>
      <c r="H249" s="1">
        <v>0.2</v>
      </c>
      <c r="I249" s="2">
        <f t="shared" si="26"/>
        <v>11.790000000000001</v>
      </c>
      <c r="J249" s="2">
        <f t="shared" si="27"/>
        <v>10.25217391304348</v>
      </c>
      <c r="K249" s="2">
        <f t="shared" si="21"/>
        <v>1.537826086956521</v>
      </c>
      <c r="L249" s="3">
        <f t="shared" si="22"/>
        <v>11.99</v>
      </c>
      <c r="M249" s="4">
        <v>11.99</v>
      </c>
      <c r="N249" s="7" t="s">
        <v>8</v>
      </c>
      <c r="O249" s="1">
        <v>10.25</v>
      </c>
      <c r="P249" s="2">
        <f t="shared" si="23"/>
        <v>9.2249999999999996</v>
      </c>
      <c r="Q249" s="2">
        <f t="shared" si="24"/>
        <v>10.608749999999999</v>
      </c>
      <c r="R249" s="3">
        <f t="shared" si="25"/>
        <v>10.808749999999998</v>
      </c>
      <c r="S249" s="1" t="s">
        <v>935</v>
      </c>
    </row>
    <row r="250" spans="1:19" x14ac:dyDescent="0.2">
      <c r="A250" s="5">
        <v>1001378</v>
      </c>
      <c r="B250" s="5" t="s">
        <v>278</v>
      </c>
      <c r="C250" s="5">
        <v>11.12</v>
      </c>
      <c r="D250" s="6">
        <v>12.99</v>
      </c>
      <c r="E250" s="4">
        <v>1</v>
      </c>
      <c r="F250" s="4">
        <v>11.99</v>
      </c>
      <c r="G250" s="13">
        <v>10.25</v>
      </c>
      <c r="H250" s="1">
        <v>0.2</v>
      </c>
      <c r="I250" s="2">
        <f t="shared" si="26"/>
        <v>11.790000000000001</v>
      </c>
      <c r="J250" s="2">
        <f t="shared" si="27"/>
        <v>10.25217391304348</v>
      </c>
      <c r="K250" s="2">
        <f t="shared" si="21"/>
        <v>1.537826086956521</v>
      </c>
      <c r="L250" s="3">
        <f t="shared" si="22"/>
        <v>11.99</v>
      </c>
      <c r="M250" s="4">
        <v>11.99</v>
      </c>
      <c r="N250" s="7" t="s">
        <v>8</v>
      </c>
      <c r="O250" s="1">
        <v>10.25</v>
      </c>
      <c r="P250" s="2">
        <f t="shared" si="23"/>
        <v>9.2249999999999996</v>
      </c>
      <c r="Q250" s="2">
        <f t="shared" si="24"/>
        <v>10.608749999999999</v>
      </c>
      <c r="R250" s="3">
        <f t="shared" si="25"/>
        <v>10.808749999999998</v>
      </c>
      <c r="S250" s="1" t="s">
        <v>936</v>
      </c>
    </row>
    <row r="251" spans="1:19" x14ac:dyDescent="0.2">
      <c r="A251" s="5">
        <v>1004993</v>
      </c>
      <c r="B251" s="5" t="s">
        <v>279</v>
      </c>
      <c r="C251" s="5">
        <v>18.510000000000002</v>
      </c>
      <c r="D251" s="6">
        <v>21.49</v>
      </c>
      <c r="E251" s="4">
        <v>2</v>
      </c>
      <c r="F251" s="4">
        <v>19.489999999999998</v>
      </c>
      <c r="G251" s="13">
        <v>16.77</v>
      </c>
      <c r="H251" s="1">
        <v>0.2</v>
      </c>
      <c r="I251" s="2">
        <f t="shared" si="26"/>
        <v>19.29</v>
      </c>
      <c r="J251" s="2">
        <f t="shared" si="27"/>
        <v>16.773913043478263</v>
      </c>
      <c r="K251" s="2">
        <f t="shared" si="21"/>
        <v>2.5160869565217361</v>
      </c>
      <c r="L251" s="3">
        <f t="shared" si="22"/>
        <v>19.489999999999998</v>
      </c>
      <c r="M251" s="4">
        <v>19.489999999999998</v>
      </c>
      <c r="N251" s="7" t="s">
        <v>8</v>
      </c>
      <c r="O251" s="1">
        <v>16.77</v>
      </c>
      <c r="P251" s="2">
        <f t="shared" si="23"/>
        <v>15.093</v>
      </c>
      <c r="Q251" s="2">
        <f t="shared" si="24"/>
        <v>17.356949999999998</v>
      </c>
      <c r="R251" s="3">
        <f t="shared" si="25"/>
        <v>17.556949999999997</v>
      </c>
      <c r="S251" s="1" t="s">
        <v>937</v>
      </c>
    </row>
    <row r="252" spans="1:19" x14ac:dyDescent="0.2">
      <c r="A252" s="5">
        <v>1013869</v>
      </c>
      <c r="B252" s="5" t="s">
        <v>280</v>
      </c>
      <c r="C252" s="5">
        <v>17.21</v>
      </c>
      <c r="D252" s="6">
        <v>19.989999999999998</v>
      </c>
      <c r="E252" s="4">
        <v>2</v>
      </c>
      <c r="F252" s="4">
        <v>17.989999999999998</v>
      </c>
      <c r="G252" s="13">
        <v>15.47</v>
      </c>
      <c r="H252" s="1">
        <v>0.2</v>
      </c>
      <c r="I252" s="2">
        <f t="shared" si="26"/>
        <v>17.79</v>
      </c>
      <c r="J252" s="2">
        <f t="shared" si="27"/>
        <v>15.469565217391304</v>
      </c>
      <c r="K252" s="2">
        <f t="shared" si="21"/>
        <v>2.3204347826086948</v>
      </c>
      <c r="L252" s="3">
        <f t="shared" si="22"/>
        <v>17.989999999999998</v>
      </c>
      <c r="M252" s="4">
        <v>17.989999999999998</v>
      </c>
      <c r="N252" s="7" t="s">
        <v>8</v>
      </c>
      <c r="O252" s="1">
        <v>15.47</v>
      </c>
      <c r="P252" s="2">
        <f t="shared" si="23"/>
        <v>13.923</v>
      </c>
      <c r="Q252" s="2">
        <f t="shared" si="24"/>
        <v>16.01145</v>
      </c>
      <c r="R252" s="3">
        <f t="shared" si="25"/>
        <v>16.211449999999999</v>
      </c>
      <c r="S252" s="1" t="s">
        <v>938</v>
      </c>
    </row>
    <row r="253" spans="1:19" x14ac:dyDescent="0.2">
      <c r="A253" s="5">
        <v>1000268</v>
      </c>
      <c r="B253" s="5" t="s">
        <v>281</v>
      </c>
      <c r="C253" s="5">
        <v>13.73</v>
      </c>
      <c r="D253" s="6">
        <v>15.99</v>
      </c>
      <c r="E253" s="4">
        <v>2</v>
      </c>
      <c r="F253" s="4">
        <v>13.99</v>
      </c>
      <c r="G253" s="13">
        <v>11.99</v>
      </c>
      <c r="H253" s="1">
        <v>0.2</v>
      </c>
      <c r="I253" s="2">
        <f t="shared" si="26"/>
        <v>13.790000000000001</v>
      </c>
      <c r="J253" s="2">
        <f t="shared" si="27"/>
        <v>11.991304347826089</v>
      </c>
      <c r="K253" s="2">
        <f t="shared" si="21"/>
        <v>1.7986956521739117</v>
      </c>
      <c r="L253" s="3">
        <f t="shared" si="22"/>
        <v>13.99</v>
      </c>
      <c r="M253" s="4">
        <v>13.99</v>
      </c>
      <c r="N253" s="7" t="s">
        <v>8</v>
      </c>
      <c r="O253" s="1">
        <v>11.99</v>
      </c>
      <c r="P253" s="2">
        <f t="shared" si="23"/>
        <v>10.791</v>
      </c>
      <c r="Q253" s="2">
        <f t="shared" si="24"/>
        <v>12.409649999999999</v>
      </c>
      <c r="R253" s="3">
        <f t="shared" si="25"/>
        <v>12.609649999999998</v>
      </c>
      <c r="S253" s="1" t="s">
        <v>939</v>
      </c>
    </row>
    <row r="254" spans="1:19" x14ac:dyDescent="0.2">
      <c r="A254" s="5">
        <v>1000904</v>
      </c>
      <c r="B254" s="5" t="s">
        <v>282</v>
      </c>
      <c r="C254" s="5">
        <v>12.86</v>
      </c>
      <c r="D254" s="6">
        <v>14.99</v>
      </c>
      <c r="E254" s="4">
        <v>1.5</v>
      </c>
      <c r="F254" s="4">
        <v>13.49</v>
      </c>
      <c r="G254" s="13">
        <v>11.56</v>
      </c>
      <c r="H254" s="1">
        <v>0.2</v>
      </c>
      <c r="I254" s="2">
        <f t="shared" si="26"/>
        <v>13.290000000000001</v>
      </c>
      <c r="J254" s="2">
        <f t="shared" si="27"/>
        <v>11.556521739130437</v>
      </c>
      <c r="K254" s="2">
        <f t="shared" si="21"/>
        <v>1.733478260869564</v>
      </c>
      <c r="L254" s="3">
        <f t="shared" si="22"/>
        <v>13.49</v>
      </c>
      <c r="M254" s="4">
        <v>13.49</v>
      </c>
      <c r="N254" s="7" t="s">
        <v>8</v>
      </c>
      <c r="O254" s="1">
        <v>11.56</v>
      </c>
      <c r="P254" s="2">
        <f t="shared" si="23"/>
        <v>10.404</v>
      </c>
      <c r="Q254" s="2">
        <f t="shared" si="24"/>
        <v>11.964599999999999</v>
      </c>
      <c r="R254" s="3">
        <f t="shared" si="25"/>
        <v>12.164599999999998</v>
      </c>
      <c r="S254" s="1" t="s">
        <v>940</v>
      </c>
    </row>
    <row r="255" spans="1:19" x14ac:dyDescent="0.2">
      <c r="A255" s="5">
        <v>1000903</v>
      </c>
      <c r="B255" s="5" t="s">
        <v>283</v>
      </c>
      <c r="C255" s="5">
        <v>13.73</v>
      </c>
      <c r="D255" s="6">
        <v>15.99</v>
      </c>
      <c r="E255" s="4">
        <v>1.5</v>
      </c>
      <c r="F255" s="4">
        <v>14.49</v>
      </c>
      <c r="G255" s="13">
        <v>12.43</v>
      </c>
      <c r="H255" s="1">
        <v>0.2</v>
      </c>
      <c r="I255" s="2">
        <f t="shared" si="26"/>
        <v>14.290000000000001</v>
      </c>
      <c r="J255" s="2">
        <f t="shared" si="27"/>
        <v>12.426086956521742</v>
      </c>
      <c r="K255" s="2">
        <f t="shared" si="21"/>
        <v>1.8639130434782594</v>
      </c>
      <c r="L255" s="3">
        <f t="shared" si="22"/>
        <v>14.49</v>
      </c>
      <c r="M255" s="4">
        <v>14.49</v>
      </c>
      <c r="N255" s="7" t="s">
        <v>8</v>
      </c>
      <c r="O255" s="1">
        <v>12.43</v>
      </c>
      <c r="P255" s="2">
        <f t="shared" si="23"/>
        <v>11.186999999999999</v>
      </c>
      <c r="Q255" s="2">
        <f t="shared" si="24"/>
        <v>12.865049999999998</v>
      </c>
      <c r="R255" s="3">
        <f t="shared" si="25"/>
        <v>13.065049999999998</v>
      </c>
      <c r="S255" s="1" t="s">
        <v>941</v>
      </c>
    </row>
    <row r="256" spans="1:19" x14ac:dyDescent="0.2">
      <c r="A256" s="5">
        <v>1001623</v>
      </c>
      <c r="B256" s="5" t="s">
        <v>284</v>
      </c>
      <c r="C256" s="5">
        <v>30.25</v>
      </c>
      <c r="D256" s="6">
        <v>34.99</v>
      </c>
      <c r="E256" s="4">
        <v>3</v>
      </c>
      <c r="F256" s="4">
        <v>31.990000000000002</v>
      </c>
      <c r="G256" s="13">
        <v>27.64</v>
      </c>
      <c r="H256" s="1">
        <v>0.2</v>
      </c>
      <c r="I256" s="2">
        <f t="shared" si="26"/>
        <v>31.790000000000003</v>
      </c>
      <c r="J256" s="2">
        <f t="shared" si="27"/>
        <v>27.643478260869571</v>
      </c>
      <c r="K256" s="2">
        <f t="shared" si="21"/>
        <v>4.1465217391304314</v>
      </c>
      <c r="L256" s="3">
        <f t="shared" si="22"/>
        <v>31.990000000000002</v>
      </c>
      <c r="M256" s="4">
        <v>31.990000000000002</v>
      </c>
      <c r="N256" s="7" t="s">
        <v>8</v>
      </c>
      <c r="O256" s="1">
        <v>27.64</v>
      </c>
      <c r="P256" s="2">
        <f t="shared" si="23"/>
        <v>24.876000000000001</v>
      </c>
      <c r="Q256" s="2">
        <f t="shared" si="24"/>
        <v>28.607399999999998</v>
      </c>
      <c r="R256" s="3">
        <f t="shared" si="25"/>
        <v>28.807399999999998</v>
      </c>
      <c r="S256" s="1" t="s">
        <v>942</v>
      </c>
    </row>
    <row r="257" spans="1:19" x14ac:dyDescent="0.2">
      <c r="A257" s="5">
        <v>1020807</v>
      </c>
      <c r="B257" s="5" t="s">
        <v>285</v>
      </c>
      <c r="C257" s="5">
        <v>21.54</v>
      </c>
      <c r="D257" s="6">
        <v>24.97</v>
      </c>
      <c r="E257" s="4">
        <v>3</v>
      </c>
      <c r="F257" s="4">
        <v>21.97</v>
      </c>
      <c r="G257" s="13">
        <v>18.93</v>
      </c>
      <c r="H257" s="1">
        <v>0.2</v>
      </c>
      <c r="I257" s="2">
        <f t="shared" si="26"/>
        <v>21.77</v>
      </c>
      <c r="J257" s="2">
        <f t="shared" si="27"/>
        <v>18.930434782608696</v>
      </c>
      <c r="K257" s="2">
        <f t="shared" si="21"/>
        <v>2.8395652173913035</v>
      </c>
      <c r="L257" s="3">
        <f t="shared" si="22"/>
        <v>21.97</v>
      </c>
      <c r="M257" s="4">
        <v>21.97</v>
      </c>
      <c r="N257" s="7" t="s">
        <v>8</v>
      </c>
      <c r="O257" s="1">
        <v>18.93</v>
      </c>
      <c r="P257" s="2">
        <f t="shared" si="23"/>
        <v>17.036999999999999</v>
      </c>
      <c r="Q257" s="2">
        <f t="shared" si="24"/>
        <v>19.592549999999996</v>
      </c>
      <c r="R257" s="3">
        <f t="shared" si="25"/>
        <v>19.792549999999995</v>
      </c>
      <c r="S257" s="1" t="s">
        <v>943</v>
      </c>
    </row>
    <row r="258" spans="1:19" x14ac:dyDescent="0.2">
      <c r="A258" s="5">
        <v>1017799</v>
      </c>
      <c r="B258" s="5" t="s">
        <v>286</v>
      </c>
      <c r="C258" s="5">
        <v>17.2</v>
      </c>
      <c r="D258" s="6">
        <v>19.98</v>
      </c>
      <c r="E258" s="4">
        <v>2</v>
      </c>
      <c r="F258" s="4">
        <v>17.98</v>
      </c>
      <c r="G258" s="13">
        <v>15.46</v>
      </c>
      <c r="H258" s="1">
        <v>0.2</v>
      </c>
      <c r="I258" s="2">
        <f t="shared" si="26"/>
        <v>17.78</v>
      </c>
      <c r="J258" s="2">
        <f t="shared" si="27"/>
        <v>15.460869565217394</v>
      </c>
      <c r="K258" s="2">
        <f t="shared" ref="K258:K309" si="28">I258-J258</f>
        <v>2.3191304347826076</v>
      </c>
      <c r="L258" s="3">
        <f t="shared" ref="L258:L309" si="29">J258+K258+H258</f>
        <v>17.98</v>
      </c>
      <c r="M258" s="4">
        <v>17.98</v>
      </c>
      <c r="N258" s="7" t="s">
        <v>8</v>
      </c>
      <c r="O258" s="1">
        <v>15.46</v>
      </c>
      <c r="P258" s="2">
        <f t="shared" ref="P258:P309" si="30">O258*0.9</f>
        <v>13.914000000000001</v>
      </c>
      <c r="Q258" s="2">
        <f t="shared" ref="Q258:Q309" si="31">P258*1.15</f>
        <v>16.001100000000001</v>
      </c>
      <c r="R258" s="3">
        <f t="shared" ref="R258:R309" si="32">Q258+H258</f>
        <v>16.2011</v>
      </c>
      <c r="S258" s="1" t="s">
        <v>944</v>
      </c>
    </row>
    <row r="259" spans="1:19" x14ac:dyDescent="0.2">
      <c r="A259" s="5">
        <v>1030989</v>
      </c>
      <c r="B259" s="5" t="s">
        <v>287</v>
      </c>
      <c r="C259" s="5">
        <v>17.2</v>
      </c>
      <c r="D259" s="6">
        <v>19.98</v>
      </c>
      <c r="E259" s="4">
        <v>2</v>
      </c>
      <c r="F259" s="4">
        <v>17.98</v>
      </c>
      <c r="G259" s="13">
        <v>15.46</v>
      </c>
      <c r="H259" s="1">
        <v>0.2</v>
      </c>
      <c r="I259" s="2">
        <f t="shared" ref="I259:I309" si="33">F259-H259</f>
        <v>17.78</v>
      </c>
      <c r="J259" s="2">
        <f t="shared" ref="J259:J309" si="34">I259/1.15</f>
        <v>15.460869565217394</v>
      </c>
      <c r="K259" s="2">
        <f t="shared" si="28"/>
        <v>2.3191304347826076</v>
      </c>
      <c r="L259" s="3">
        <f t="shared" si="29"/>
        <v>17.98</v>
      </c>
      <c r="M259" s="4">
        <v>17.98</v>
      </c>
      <c r="N259" s="7" t="s">
        <v>8</v>
      </c>
      <c r="O259" s="1">
        <v>15.46</v>
      </c>
      <c r="P259" s="2">
        <f t="shared" si="30"/>
        <v>13.914000000000001</v>
      </c>
      <c r="Q259" s="2">
        <f t="shared" si="31"/>
        <v>16.001100000000001</v>
      </c>
      <c r="R259" s="3">
        <f t="shared" si="32"/>
        <v>16.2011</v>
      </c>
      <c r="S259" s="1" t="s">
        <v>945</v>
      </c>
    </row>
    <row r="260" spans="1:19" x14ac:dyDescent="0.2">
      <c r="A260" s="5">
        <v>1001137</v>
      </c>
      <c r="B260" s="5" t="s">
        <v>288</v>
      </c>
      <c r="C260" s="5">
        <v>14.58</v>
      </c>
      <c r="D260" s="6">
        <v>16.97</v>
      </c>
      <c r="E260" s="4">
        <v>2</v>
      </c>
      <c r="F260" s="4">
        <v>14.969999999999999</v>
      </c>
      <c r="G260" s="13">
        <v>12.84</v>
      </c>
      <c r="H260" s="1">
        <v>0.2</v>
      </c>
      <c r="I260" s="2">
        <f t="shared" si="33"/>
        <v>14.77</v>
      </c>
      <c r="J260" s="2">
        <f t="shared" si="34"/>
        <v>12.843478260869565</v>
      </c>
      <c r="K260" s="2">
        <f t="shared" si="28"/>
        <v>1.9265217391304343</v>
      </c>
      <c r="L260" s="3">
        <f t="shared" si="29"/>
        <v>14.969999999999999</v>
      </c>
      <c r="M260" s="4">
        <v>14.969999999999999</v>
      </c>
      <c r="N260" s="7" t="s">
        <v>8</v>
      </c>
      <c r="O260" s="1">
        <v>12.84</v>
      </c>
      <c r="P260" s="2">
        <f t="shared" si="30"/>
        <v>11.556000000000001</v>
      </c>
      <c r="Q260" s="2">
        <f t="shared" si="31"/>
        <v>13.289400000000001</v>
      </c>
      <c r="R260" s="3">
        <f t="shared" si="32"/>
        <v>13.4894</v>
      </c>
      <c r="S260" s="1" t="s">
        <v>946</v>
      </c>
    </row>
    <row r="261" spans="1:19" x14ac:dyDescent="0.2">
      <c r="A261" s="5">
        <v>1000548</v>
      </c>
      <c r="B261" s="5" t="s">
        <v>289</v>
      </c>
      <c r="C261" s="5">
        <v>14.58</v>
      </c>
      <c r="D261" s="6">
        <v>16.97</v>
      </c>
      <c r="E261" s="4">
        <v>2</v>
      </c>
      <c r="F261" s="4">
        <v>14.969999999999999</v>
      </c>
      <c r="G261" s="13">
        <v>12.84</v>
      </c>
      <c r="H261" s="1">
        <v>0.2</v>
      </c>
      <c r="I261" s="2">
        <f t="shared" si="33"/>
        <v>14.77</v>
      </c>
      <c r="J261" s="2">
        <f t="shared" si="34"/>
        <v>12.843478260869565</v>
      </c>
      <c r="K261" s="2">
        <f t="shared" si="28"/>
        <v>1.9265217391304343</v>
      </c>
      <c r="L261" s="3">
        <f t="shared" si="29"/>
        <v>14.969999999999999</v>
      </c>
      <c r="M261" s="4">
        <v>14.969999999999999</v>
      </c>
      <c r="N261" s="7" t="s">
        <v>8</v>
      </c>
      <c r="O261" s="1">
        <v>12.84</v>
      </c>
      <c r="P261" s="2">
        <f t="shared" si="30"/>
        <v>11.556000000000001</v>
      </c>
      <c r="Q261" s="2">
        <f t="shared" si="31"/>
        <v>13.289400000000001</v>
      </c>
      <c r="R261" s="3">
        <f t="shared" si="32"/>
        <v>13.4894</v>
      </c>
      <c r="S261" s="1" t="s">
        <v>947</v>
      </c>
    </row>
    <row r="262" spans="1:19" x14ac:dyDescent="0.2">
      <c r="A262" s="5">
        <v>1019387</v>
      </c>
      <c r="B262" s="5" t="s">
        <v>290</v>
      </c>
      <c r="C262" s="5">
        <v>17.2</v>
      </c>
      <c r="D262" s="6">
        <v>19.98</v>
      </c>
      <c r="E262" s="4">
        <v>2</v>
      </c>
      <c r="F262" s="4">
        <v>17.98</v>
      </c>
      <c r="G262" s="13">
        <v>15.46</v>
      </c>
      <c r="H262" s="1">
        <v>0.2</v>
      </c>
      <c r="I262" s="2">
        <f t="shared" si="33"/>
        <v>17.78</v>
      </c>
      <c r="J262" s="2">
        <f t="shared" si="34"/>
        <v>15.460869565217394</v>
      </c>
      <c r="K262" s="2">
        <f t="shared" si="28"/>
        <v>2.3191304347826076</v>
      </c>
      <c r="L262" s="3">
        <f t="shared" si="29"/>
        <v>17.98</v>
      </c>
      <c r="M262" s="4">
        <v>17.98</v>
      </c>
      <c r="N262" s="7" t="s">
        <v>8</v>
      </c>
      <c r="O262" s="1">
        <v>15.46</v>
      </c>
      <c r="P262" s="2">
        <f t="shared" si="30"/>
        <v>13.914000000000001</v>
      </c>
      <c r="Q262" s="2">
        <f t="shared" si="31"/>
        <v>16.001100000000001</v>
      </c>
      <c r="R262" s="3">
        <f t="shared" si="32"/>
        <v>16.2011</v>
      </c>
      <c r="S262" s="1" t="s">
        <v>948</v>
      </c>
    </row>
    <row r="263" spans="1:19" x14ac:dyDescent="0.2">
      <c r="A263" s="5">
        <v>1010922</v>
      </c>
      <c r="B263" s="5" t="s">
        <v>291</v>
      </c>
      <c r="C263" s="5">
        <v>12.85</v>
      </c>
      <c r="D263" s="6">
        <v>14.98</v>
      </c>
      <c r="E263" s="4">
        <v>2</v>
      </c>
      <c r="F263" s="4">
        <v>12.98</v>
      </c>
      <c r="G263" s="13">
        <v>11.11</v>
      </c>
      <c r="H263" s="1">
        <v>0.2</v>
      </c>
      <c r="I263" s="2">
        <f t="shared" si="33"/>
        <v>12.780000000000001</v>
      </c>
      <c r="J263" s="2">
        <f t="shared" si="34"/>
        <v>11.113043478260872</v>
      </c>
      <c r="K263" s="2">
        <f t="shared" si="28"/>
        <v>1.6669565217391291</v>
      </c>
      <c r="L263" s="3">
        <f t="shared" si="29"/>
        <v>12.98</v>
      </c>
      <c r="M263" s="4">
        <v>12.98</v>
      </c>
      <c r="N263" s="7" t="s">
        <v>8</v>
      </c>
      <c r="O263" s="1">
        <v>11.11</v>
      </c>
      <c r="P263" s="2">
        <f t="shared" si="30"/>
        <v>9.9990000000000006</v>
      </c>
      <c r="Q263" s="2">
        <f t="shared" si="31"/>
        <v>11.498849999999999</v>
      </c>
      <c r="R263" s="3">
        <f t="shared" si="32"/>
        <v>11.698849999999998</v>
      </c>
      <c r="S263" s="1" t="s">
        <v>949</v>
      </c>
    </row>
    <row r="264" spans="1:19" x14ac:dyDescent="0.2">
      <c r="A264" s="5">
        <v>1010923</v>
      </c>
      <c r="B264" s="5" t="s">
        <v>292</v>
      </c>
      <c r="C264" s="5">
        <v>12.85</v>
      </c>
      <c r="D264" s="6">
        <v>14.98</v>
      </c>
      <c r="E264" s="4">
        <v>2</v>
      </c>
      <c r="F264" s="4">
        <v>12.98</v>
      </c>
      <c r="G264" s="13">
        <v>11.11</v>
      </c>
      <c r="H264" s="1">
        <v>0.2</v>
      </c>
      <c r="I264" s="2">
        <f t="shared" si="33"/>
        <v>12.780000000000001</v>
      </c>
      <c r="J264" s="2">
        <f t="shared" si="34"/>
        <v>11.113043478260872</v>
      </c>
      <c r="K264" s="2">
        <f t="shared" si="28"/>
        <v>1.6669565217391291</v>
      </c>
      <c r="L264" s="3">
        <f t="shared" si="29"/>
        <v>12.98</v>
      </c>
      <c r="M264" s="4">
        <v>12.98</v>
      </c>
      <c r="N264" s="7" t="s">
        <v>8</v>
      </c>
      <c r="O264" s="1">
        <v>11.11</v>
      </c>
      <c r="P264" s="2">
        <f t="shared" si="30"/>
        <v>9.9990000000000006</v>
      </c>
      <c r="Q264" s="2">
        <f t="shared" si="31"/>
        <v>11.498849999999999</v>
      </c>
      <c r="R264" s="3">
        <f t="shared" si="32"/>
        <v>11.698849999999998</v>
      </c>
      <c r="S264" s="1" t="s">
        <v>950</v>
      </c>
    </row>
    <row r="265" spans="1:19" x14ac:dyDescent="0.2">
      <c r="A265" s="5">
        <v>1003852</v>
      </c>
      <c r="B265" s="5" t="s">
        <v>293</v>
      </c>
      <c r="C265" s="5">
        <v>17.21</v>
      </c>
      <c r="D265" s="6">
        <v>19.989999999999998</v>
      </c>
      <c r="E265" s="4">
        <v>1</v>
      </c>
      <c r="F265" s="4">
        <v>18.989999999999998</v>
      </c>
      <c r="G265" s="13">
        <v>16.34</v>
      </c>
      <c r="H265" s="1">
        <v>0.2</v>
      </c>
      <c r="I265" s="2">
        <f t="shared" si="33"/>
        <v>18.79</v>
      </c>
      <c r="J265" s="2">
        <f t="shared" si="34"/>
        <v>16.339130434782611</v>
      </c>
      <c r="K265" s="2">
        <f t="shared" si="28"/>
        <v>2.4508695652173884</v>
      </c>
      <c r="L265" s="3">
        <f t="shared" si="29"/>
        <v>18.989999999999998</v>
      </c>
      <c r="M265" s="4">
        <v>18.989999999999998</v>
      </c>
      <c r="N265" s="7" t="s">
        <v>8</v>
      </c>
      <c r="O265" s="1">
        <v>16.34</v>
      </c>
      <c r="P265" s="2">
        <f t="shared" si="30"/>
        <v>14.706</v>
      </c>
      <c r="Q265" s="2">
        <f t="shared" si="31"/>
        <v>16.911899999999999</v>
      </c>
      <c r="R265" s="3">
        <f t="shared" si="32"/>
        <v>17.111899999999999</v>
      </c>
      <c r="S265" s="1" t="s">
        <v>951</v>
      </c>
    </row>
    <row r="266" spans="1:19" x14ac:dyDescent="0.2">
      <c r="A266" s="5">
        <v>1015077</v>
      </c>
      <c r="B266" s="5" t="s">
        <v>294</v>
      </c>
      <c r="C266" s="5">
        <v>13.56</v>
      </c>
      <c r="D266" s="6">
        <v>15.79</v>
      </c>
      <c r="E266" s="4">
        <v>1</v>
      </c>
      <c r="F266" s="4">
        <v>14.79</v>
      </c>
      <c r="G266" s="13">
        <v>12.69</v>
      </c>
      <c r="H266" s="1">
        <v>0.2</v>
      </c>
      <c r="I266" s="2">
        <f t="shared" si="33"/>
        <v>14.59</v>
      </c>
      <c r="J266" s="2">
        <f t="shared" si="34"/>
        <v>12.68695652173913</v>
      </c>
      <c r="K266" s="2">
        <f t="shared" si="28"/>
        <v>1.9030434782608694</v>
      </c>
      <c r="L266" s="3">
        <f t="shared" si="29"/>
        <v>14.79</v>
      </c>
      <c r="M266" s="4">
        <v>14.79</v>
      </c>
      <c r="N266" s="7" t="s">
        <v>8</v>
      </c>
      <c r="O266" s="1">
        <v>12.69</v>
      </c>
      <c r="P266" s="2">
        <f t="shared" si="30"/>
        <v>11.420999999999999</v>
      </c>
      <c r="Q266" s="2">
        <f t="shared" si="31"/>
        <v>13.134149999999998</v>
      </c>
      <c r="R266" s="3">
        <f t="shared" si="32"/>
        <v>13.334149999999998</v>
      </c>
      <c r="S266" s="1" t="s">
        <v>952</v>
      </c>
    </row>
    <row r="267" spans="1:19" x14ac:dyDescent="0.2">
      <c r="A267" s="5">
        <v>1015075</v>
      </c>
      <c r="B267" s="5" t="s">
        <v>295</v>
      </c>
      <c r="C267" s="5">
        <v>13.56</v>
      </c>
      <c r="D267" s="6">
        <v>15.79</v>
      </c>
      <c r="E267" s="4">
        <v>1</v>
      </c>
      <c r="F267" s="4">
        <v>14.79</v>
      </c>
      <c r="G267" s="13">
        <v>12.69</v>
      </c>
      <c r="H267" s="1">
        <v>0.2</v>
      </c>
      <c r="I267" s="2">
        <f t="shared" si="33"/>
        <v>14.59</v>
      </c>
      <c r="J267" s="2">
        <f t="shared" si="34"/>
        <v>12.68695652173913</v>
      </c>
      <c r="K267" s="2">
        <f t="shared" si="28"/>
        <v>1.9030434782608694</v>
      </c>
      <c r="L267" s="3">
        <f t="shared" si="29"/>
        <v>14.79</v>
      </c>
      <c r="M267" s="4">
        <v>14.79</v>
      </c>
      <c r="N267" s="7" t="s">
        <v>8</v>
      </c>
      <c r="O267" s="1">
        <v>12.69</v>
      </c>
      <c r="P267" s="2">
        <f t="shared" si="30"/>
        <v>11.420999999999999</v>
      </c>
      <c r="Q267" s="2">
        <f t="shared" si="31"/>
        <v>13.134149999999998</v>
      </c>
      <c r="R267" s="3">
        <f t="shared" si="32"/>
        <v>13.334149999999998</v>
      </c>
      <c r="S267" s="1" t="s">
        <v>953</v>
      </c>
    </row>
    <row r="268" spans="1:19" x14ac:dyDescent="0.2">
      <c r="A268" s="5">
        <v>1019373</v>
      </c>
      <c r="B268" s="5" t="s">
        <v>296</v>
      </c>
      <c r="C268" s="5">
        <v>13.56</v>
      </c>
      <c r="D268" s="6">
        <v>15.79</v>
      </c>
      <c r="E268" s="4">
        <v>1</v>
      </c>
      <c r="F268" s="4">
        <v>14.79</v>
      </c>
      <c r="G268" s="13">
        <v>12.69</v>
      </c>
      <c r="H268" s="1">
        <v>0.2</v>
      </c>
      <c r="I268" s="2">
        <f t="shared" si="33"/>
        <v>14.59</v>
      </c>
      <c r="J268" s="2">
        <f t="shared" si="34"/>
        <v>12.68695652173913</v>
      </c>
      <c r="K268" s="2">
        <f t="shared" si="28"/>
        <v>1.9030434782608694</v>
      </c>
      <c r="L268" s="3">
        <f t="shared" si="29"/>
        <v>14.79</v>
      </c>
      <c r="M268" s="4">
        <v>14.79</v>
      </c>
      <c r="N268" s="7" t="s">
        <v>8</v>
      </c>
      <c r="O268" s="1">
        <v>12.69</v>
      </c>
      <c r="P268" s="2">
        <f t="shared" si="30"/>
        <v>11.420999999999999</v>
      </c>
      <c r="Q268" s="2">
        <f t="shared" si="31"/>
        <v>13.134149999999998</v>
      </c>
      <c r="R268" s="3">
        <f t="shared" si="32"/>
        <v>13.334149999999998</v>
      </c>
      <c r="S268" s="1" t="s">
        <v>954</v>
      </c>
    </row>
    <row r="269" spans="1:19" x14ac:dyDescent="0.2">
      <c r="A269" s="5">
        <v>1017954</v>
      </c>
      <c r="B269" s="5" t="s">
        <v>297</v>
      </c>
      <c r="C269" s="5">
        <v>13.56</v>
      </c>
      <c r="D269" s="6">
        <v>15.79</v>
      </c>
      <c r="E269" s="4">
        <v>1</v>
      </c>
      <c r="F269" s="4">
        <v>14.79</v>
      </c>
      <c r="G269" s="13">
        <v>12.69</v>
      </c>
      <c r="H269" s="1">
        <v>0.2</v>
      </c>
      <c r="I269" s="2">
        <f t="shared" si="33"/>
        <v>14.59</v>
      </c>
      <c r="J269" s="2">
        <f t="shared" si="34"/>
        <v>12.68695652173913</v>
      </c>
      <c r="K269" s="2">
        <f t="shared" si="28"/>
        <v>1.9030434782608694</v>
      </c>
      <c r="L269" s="3">
        <f t="shared" si="29"/>
        <v>14.79</v>
      </c>
      <c r="M269" s="4">
        <v>14.79</v>
      </c>
      <c r="N269" s="7" t="s">
        <v>8</v>
      </c>
      <c r="O269" s="1">
        <v>12.69</v>
      </c>
      <c r="P269" s="2">
        <f t="shared" si="30"/>
        <v>11.420999999999999</v>
      </c>
      <c r="Q269" s="2">
        <f t="shared" si="31"/>
        <v>13.134149999999998</v>
      </c>
      <c r="R269" s="3">
        <f t="shared" si="32"/>
        <v>13.334149999999998</v>
      </c>
      <c r="S269" s="1" t="s">
        <v>955</v>
      </c>
    </row>
    <row r="270" spans="1:19" x14ac:dyDescent="0.2">
      <c r="A270" s="5">
        <v>1029733</v>
      </c>
      <c r="B270" s="5" t="s">
        <v>298</v>
      </c>
      <c r="C270" s="5">
        <v>13.76</v>
      </c>
      <c r="D270" s="6">
        <v>16.02</v>
      </c>
      <c r="E270" s="4">
        <v>2</v>
      </c>
      <c r="F270" s="4">
        <v>14.02</v>
      </c>
      <c r="G270" s="13">
        <v>12.02</v>
      </c>
      <c r="H270" s="1">
        <v>0.2</v>
      </c>
      <c r="I270" s="2">
        <f t="shared" si="33"/>
        <v>13.82</v>
      </c>
      <c r="J270" s="2">
        <f t="shared" si="34"/>
        <v>12.017391304347827</v>
      </c>
      <c r="K270" s="2">
        <f t="shared" si="28"/>
        <v>1.8026086956521734</v>
      </c>
      <c r="L270" s="3">
        <f t="shared" si="29"/>
        <v>14.02</v>
      </c>
      <c r="M270" s="4">
        <v>14.02</v>
      </c>
      <c r="N270" s="7" t="s">
        <v>8</v>
      </c>
      <c r="O270" s="1">
        <v>12.02</v>
      </c>
      <c r="P270" s="2">
        <f t="shared" si="30"/>
        <v>10.818</v>
      </c>
      <c r="Q270" s="2">
        <f t="shared" si="31"/>
        <v>12.440699999999998</v>
      </c>
      <c r="R270" s="3">
        <f t="shared" si="32"/>
        <v>12.640699999999997</v>
      </c>
      <c r="S270" s="1" t="s">
        <v>956</v>
      </c>
    </row>
    <row r="271" spans="1:19" x14ac:dyDescent="0.2">
      <c r="A271" s="5">
        <v>1034127</v>
      </c>
      <c r="B271" s="5" t="s">
        <v>299</v>
      </c>
      <c r="C271" s="5">
        <v>12.86</v>
      </c>
      <c r="D271" s="6">
        <v>14.99</v>
      </c>
      <c r="E271" s="4">
        <v>2</v>
      </c>
      <c r="F271" s="4">
        <v>12.99</v>
      </c>
      <c r="G271" s="13">
        <v>11.12</v>
      </c>
      <c r="H271" s="1">
        <v>0.2</v>
      </c>
      <c r="I271" s="2">
        <f t="shared" si="33"/>
        <v>12.790000000000001</v>
      </c>
      <c r="J271" s="2">
        <f t="shared" si="34"/>
        <v>11.121739130434785</v>
      </c>
      <c r="K271" s="2">
        <f t="shared" si="28"/>
        <v>1.6682608695652164</v>
      </c>
      <c r="L271" s="3">
        <f t="shared" si="29"/>
        <v>12.99</v>
      </c>
      <c r="M271" s="4">
        <v>12.99</v>
      </c>
      <c r="N271" s="7" t="s">
        <v>8</v>
      </c>
      <c r="O271" s="1">
        <v>11.12</v>
      </c>
      <c r="P271" s="2">
        <f t="shared" si="30"/>
        <v>10.007999999999999</v>
      </c>
      <c r="Q271" s="2">
        <f t="shared" si="31"/>
        <v>11.509199999999998</v>
      </c>
      <c r="R271" s="3">
        <f t="shared" si="32"/>
        <v>11.709199999999997</v>
      </c>
      <c r="S271" s="1" t="s">
        <v>957</v>
      </c>
    </row>
    <row r="272" spans="1:19" x14ac:dyDescent="0.2">
      <c r="A272" s="5">
        <v>1001282</v>
      </c>
      <c r="B272" s="5" t="s">
        <v>300</v>
      </c>
      <c r="C272" s="5">
        <v>14.6</v>
      </c>
      <c r="D272" s="6">
        <v>16.989999999999998</v>
      </c>
      <c r="E272" s="4">
        <v>2</v>
      </c>
      <c r="F272" s="4">
        <v>14.989999999999998</v>
      </c>
      <c r="G272" s="13">
        <v>12.86</v>
      </c>
      <c r="H272" s="1">
        <v>0.2</v>
      </c>
      <c r="I272" s="2">
        <f t="shared" si="33"/>
        <v>14.79</v>
      </c>
      <c r="J272" s="2">
        <f t="shared" si="34"/>
        <v>12.860869565217392</v>
      </c>
      <c r="K272" s="2">
        <f t="shared" si="28"/>
        <v>1.929130434782607</v>
      </c>
      <c r="L272" s="3">
        <f t="shared" si="29"/>
        <v>14.989999999999998</v>
      </c>
      <c r="M272" s="4">
        <v>14.989999999999998</v>
      </c>
      <c r="N272" s="7" t="s">
        <v>8</v>
      </c>
      <c r="O272" s="1">
        <v>12.86</v>
      </c>
      <c r="P272" s="2">
        <f t="shared" si="30"/>
        <v>11.574</v>
      </c>
      <c r="Q272" s="2">
        <f t="shared" si="31"/>
        <v>13.310099999999998</v>
      </c>
      <c r="R272" s="3">
        <f t="shared" si="32"/>
        <v>13.510099999999998</v>
      </c>
      <c r="S272" s="1" t="s">
        <v>958</v>
      </c>
    </row>
    <row r="273" spans="1:19" x14ac:dyDescent="0.2">
      <c r="A273" s="5">
        <v>1029453</v>
      </c>
      <c r="B273" s="5" t="s">
        <v>301</v>
      </c>
      <c r="C273" s="5">
        <v>17.21</v>
      </c>
      <c r="D273" s="6">
        <v>19.989999999999998</v>
      </c>
      <c r="E273" s="4">
        <v>2</v>
      </c>
      <c r="F273" s="4">
        <v>17.989999999999998</v>
      </c>
      <c r="G273" s="13">
        <v>15.47</v>
      </c>
      <c r="H273" s="1">
        <v>0.2</v>
      </c>
      <c r="I273" s="2">
        <f t="shared" si="33"/>
        <v>17.79</v>
      </c>
      <c r="J273" s="2">
        <f t="shared" si="34"/>
        <v>15.469565217391304</v>
      </c>
      <c r="K273" s="2">
        <f t="shared" si="28"/>
        <v>2.3204347826086948</v>
      </c>
      <c r="L273" s="3">
        <f t="shared" si="29"/>
        <v>17.989999999999998</v>
      </c>
      <c r="M273" s="4">
        <v>17.989999999999998</v>
      </c>
      <c r="N273" s="7" t="s">
        <v>8</v>
      </c>
      <c r="O273" s="1">
        <v>15.47</v>
      </c>
      <c r="P273" s="2">
        <f t="shared" si="30"/>
        <v>13.923</v>
      </c>
      <c r="Q273" s="2">
        <f t="shared" si="31"/>
        <v>16.01145</v>
      </c>
      <c r="R273" s="3">
        <f t="shared" si="32"/>
        <v>16.211449999999999</v>
      </c>
      <c r="S273" s="1" t="s">
        <v>959</v>
      </c>
    </row>
    <row r="274" spans="1:19" x14ac:dyDescent="0.2">
      <c r="A274" s="5">
        <v>1000845</v>
      </c>
      <c r="B274" s="5" t="s">
        <v>302</v>
      </c>
      <c r="C274" s="5">
        <v>15.47</v>
      </c>
      <c r="D274" s="6">
        <v>17.989999999999998</v>
      </c>
      <c r="E274" s="4">
        <v>2</v>
      </c>
      <c r="F274" s="4">
        <v>15.989999999999998</v>
      </c>
      <c r="G274" s="13">
        <v>13.73</v>
      </c>
      <c r="H274" s="1">
        <v>0.2</v>
      </c>
      <c r="I274" s="2">
        <f t="shared" si="33"/>
        <v>15.79</v>
      </c>
      <c r="J274" s="2">
        <f t="shared" si="34"/>
        <v>13.730434782608697</v>
      </c>
      <c r="K274" s="2">
        <f t="shared" si="28"/>
        <v>2.0595652173913024</v>
      </c>
      <c r="L274" s="3">
        <f t="shared" si="29"/>
        <v>15.989999999999998</v>
      </c>
      <c r="M274" s="4">
        <v>15.989999999999998</v>
      </c>
      <c r="N274" s="7" t="s">
        <v>8</v>
      </c>
      <c r="O274" s="1">
        <v>13.73</v>
      </c>
      <c r="P274" s="2">
        <f t="shared" si="30"/>
        <v>12.357000000000001</v>
      </c>
      <c r="Q274" s="2">
        <f t="shared" si="31"/>
        <v>14.21055</v>
      </c>
      <c r="R274" s="3">
        <f t="shared" si="32"/>
        <v>14.410549999999999</v>
      </c>
      <c r="S274" s="1" t="s">
        <v>960</v>
      </c>
    </row>
    <row r="275" spans="1:19" x14ac:dyDescent="0.2">
      <c r="A275" s="5">
        <v>1021196</v>
      </c>
      <c r="B275" s="5" t="s">
        <v>303</v>
      </c>
      <c r="C275" s="5">
        <v>18.97</v>
      </c>
      <c r="D275" s="6">
        <v>22.02</v>
      </c>
      <c r="E275" s="4">
        <v>2</v>
      </c>
      <c r="F275" s="4">
        <v>20.02</v>
      </c>
      <c r="G275" s="13">
        <v>17.23</v>
      </c>
      <c r="H275" s="1">
        <v>0.2</v>
      </c>
      <c r="I275" s="2">
        <f t="shared" si="33"/>
        <v>19.82</v>
      </c>
      <c r="J275" s="2">
        <f t="shared" si="34"/>
        <v>17.234782608695653</v>
      </c>
      <c r="K275" s="2">
        <f t="shared" si="28"/>
        <v>2.5852173913043472</v>
      </c>
      <c r="L275" s="3">
        <f t="shared" si="29"/>
        <v>20.02</v>
      </c>
      <c r="M275" s="4">
        <v>20.02</v>
      </c>
      <c r="N275" s="7" t="s">
        <v>8</v>
      </c>
      <c r="O275" s="1">
        <v>17.23</v>
      </c>
      <c r="P275" s="2">
        <f t="shared" si="30"/>
        <v>15.507000000000001</v>
      </c>
      <c r="Q275" s="2">
        <f t="shared" si="31"/>
        <v>17.83305</v>
      </c>
      <c r="R275" s="3">
        <f t="shared" si="32"/>
        <v>18.033049999999999</v>
      </c>
      <c r="S275" s="1" t="s">
        <v>961</v>
      </c>
    </row>
    <row r="276" spans="1:19" x14ac:dyDescent="0.2">
      <c r="A276" s="5">
        <v>1020548</v>
      </c>
      <c r="B276" s="5" t="s">
        <v>304</v>
      </c>
      <c r="C276" s="5">
        <v>21.57</v>
      </c>
      <c r="D276" s="6">
        <v>25.01</v>
      </c>
      <c r="E276" s="4">
        <v>2.5</v>
      </c>
      <c r="F276" s="4">
        <v>22.51</v>
      </c>
      <c r="G276" s="13">
        <v>19.399999999999999</v>
      </c>
      <c r="H276" s="1">
        <v>0.2</v>
      </c>
      <c r="I276" s="2">
        <f t="shared" si="33"/>
        <v>22.310000000000002</v>
      </c>
      <c r="J276" s="2">
        <f t="shared" si="34"/>
        <v>19.400000000000002</v>
      </c>
      <c r="K276" s="2">
        <f t="shared" si="28"/>
        <v>2.91</v>
      </c>
      <c r="L276" s="3">
        <f t="shared" si="29"/>
        <v>22.51</v>
      </c>
      <c r="M276" s="4">
        <v>22.51</v>
      </c>
      <c r="N276" s="7" t="s">
        <v>8</v>
      </c>
      <c r="O276" s="1">
        <v>19.399999999999999</v>
      </c>
      <c r="P276" s="2">
        <f t="shared" si="30"/>
        <v>17.46</v>
      </c>
      <c r="Q276" s="2">
        <f t="shared" si="31"/>
        <v>20.079000000000001</v>
      </c>
      <c r="R276" s="3">
        <f t="shared" si="32"/>
        <v>20.279</v>
      </c>
      <c r="S276" s="1" t="s">
        <v>962</v>
      </c>
    </row>
    <row r="277" spans="1:19" x14ac:dyDescent="0.2">
      <c r="A277" s="5">
        <v>1034231</v>
      </c>
      <c r="B277" s="5" t="s">
        <v>305</v>
      </c>
      <c r="C277" s="5">
        <v>17.239999999999998</v>
      </c>
      <c r="D277" s="6">
        <v>20.03</v>
      </c>
      <c r="E277" s="4">
        <v>2</v>
      </c>
      <c r="F277" s="4">
        <v>18.03</v>
      </c>
      <c r="G277" s="13">
        <v>15.5</v>
      </c>
      <c r="H277" s="1">
        <v>0.2</v>
      </c>
      <c r="I277" s="2">
        <f t="shared" si="33"/>
        <v>17.830000000000002</v>
      </c>
      <c r="J277" s="2">
        <f t="shared" si="34"/>
        <v>15.50434782608696</v>
      </c>
      <c r="K277" s="2">
        <f t="shared" si="28"/>
        <v>2.325652173913042</v>
      </c>
      <c r="L277" s="3">
        <f t="shared" si="29"/>
        <v>18.03</v>
      </c>
      <c r="M277" s="4">
        <v>18.03</v>
      </c>
      <c r="N277" s="7" t="s">
        <v>8</v>
      </c>
      <c r="O277" s="1">
        <v>15.5</v>
      </c>
      <c r="P277" s="2">
        <f t="shared" si="30"/>
        <v>13.950000000000001</v>
      </c>
      <c r="Q277" s="2">
        <f t="shared" si="31"/>
        <v>16.0425</v>
      </c>
      <c r="R277" s="3">
        <f t="shared" si="32"/>
        <v>16.2425</v>
      </c>
      <c r="S277" s="1" t="s">
        <v>963</v>
      </c>
    </row>
    <row r="278" spans="1:19" x14ac:dyDescent="0.2">
      <c r="A278" s="5">
        <v>1011375</v>
      </c>
      <c r="B278" s="5" t="s">
        <v>306</v>
      </c>
      <c r="C278" s="5">
        <v>14.6</v>
      </c>
      <c r="D278" s="6">
        <v>16.989999999999998</v>
      </c>
      <c r="E278" s="4">
        <v>1.5</v>
      </c>
      <c r="F278" s="4">
        <v>15.489999999999998</v>
      </c>
      <c r="G278" s="13">
        <v>13.3</v>
      </c>
      <c r="H278" s="1">
        <v>0.2</v>
      </c>
      <c r="I278" s="2">
        <f t="shared" si="33"/>
        <v>15.29</v>
      </c>
      <c r="J278" s="2">
        <f t="shared" si="34"/>
        <v>13.295652173913044</v>
      </c>
      <c r="K278" s="2">
        <f t="shared" si="28"/>
        <v>1.9943478260869547</v>
      </c>
      <c r="L278" s="3">
        <f t="shared" si="29"/>
        <v>15.489999999999998</v>
      </c>
      <c r="M278" s="4">
        <v>15.489999999999998</v>
      </c>
      <c r="N278" s="7" t="s">
        <v>8</v>
      </c>
      <c r="O278" s="1">
        <v>13.3</v>
      </c>
      <c r="P278" s="2">
        <f t="shared" si="30"/>
        <v>11.97</v>
      </c>
      <c r="Q278" s="2">
        <f t="shared" si="31"/>
        <v>13.765499999999999</v>
      </c>
      <c r="R278" s="3">
        <f t="shared" si="32"/>
        <v>13.965499999999999</v>
      </c>
      <c r="S278" s="1" t="s">
        <v>964</v>
      </c>
    </row>
    <row r="279" spans="1:19" x14ac:dyDescent="0.2">
      <c r="A279" s="5">
        <v>1000552</v>
      </c>
      <c r="B279" s="5" t="s">
        <v>307</v>
      </c>
      <c r="C279" s="5">
        <v>14.6</v>
      </c>
      <c r="D279" s="6">
        <v>16.989999999999998</v>
      </c>
      <c r="E279" s="4">
        <v>1.5</v>
      </c>
      <c r="F279" s="4">
        <v>15.489999999999998</v>
      </c>
      <c r="G279" s="13">
        <v>13.3</v>
      </c>
      <c r="H279" s="1">
        <v>0.2</v>
      </c>
      <c r="I279" s="2">
        <f t="shared" si="33"/>
        <v>15.29</v>
      </c>
      <c r="J279" s="2">
        <f t="shared" si="34"/>
        <v>13.295652173913044</v>
      </c>
      <c r="K279" s="2">
        <f t="shared" si="28"/>
        <v>1.9943478260869547</v>
      </c>
      <c r="L279" s="3">
        <f t="shared" si="29"/>
        <v>15.489999999999998</v>
      </c>
      <c r="M279" s="4">
        <v>15.489999999999998</v>
      </c>
      <c r="N279" s="7" t="s">
        <v>8</v>
      </c>
      <c r="O279" s="1">
        <v>13.3</v>
      </c>
      <c r="P279" s="2">
        <f t="shared" si="30"/>
        <v>11.97</v>
      </c>
      <c r="Q279" s="2">
        <f t="shared" si="31"/>
        <v>13.765499999999999</v>
      </c>
      <c r="R279" s="3">
        <f t="shared" si="32"/>
        <v>13.965499999999999</v>
      </c>
      <c r="S279" s="1" t="s">
        <v>965</v>
      </c>
    </row>
    <row r="280" spans="1:19" x14ac:dyDescent="0.2">
      <c r="A280" s="5">
        <v>1004751</v>
      </c>
      <c r="B280" s="5" t="s">
        <v>308</v>
      </c>
      <c r="C280" s="5">
        <v>22.45</v>
      </c>
      <c r="D280" s="6">
        <v>26.02</v>
      </c>
      <c r="E280" s="4">
        <v>2</v>
      </c>
      <c r="F280" s="4">
        <v>24.02</v>
      </c>
      <c r="G280" s="13">
        <v>20.71</v>
      </c>
      <c r="H280" s="1">
        <v>0.2</v>
      </c>
      <c r="I280" s="2">
        <f t="shared" si="33"/>
        <v>23.82</v>
      </c>
      <c r="J280" s="2">
        <f t="shared" si="34"/>
        <v>20.713043478260872</v>
      </c>
      <c r="K280" s="2">
        <f t="shared" si="28"/>
        <v>3.1069565217391286</v>
      </c>
      <c r="L280" s="3">
        <f t="shared" si="29"/>
        <v>24.02</v>
      </c>
      <c r="M280" s="4">
        <v>24.02</v>
      </c>
      <c r="N280" s="7" t="s">
        <v>8</v>
      </c>
      <c r="O280" s="1">
        <v>20.71</v>
      </c>
      <c r="P280" s="2">
        <f t="shared" si="30"/>
        <v>18.639000000000003</v>
      </c>
      <c r="Q280" s="2">
        <f t="shared" si="31"/>
        <v>21.434850000000001</v>
      </c>
      <c r="R280" s="3">
        <f t="shared" si="32"/>
        <v>21.63485</v>
      </c>
      <c r="S280" s="1" t="s">
        <v>966</v>
      </c>
    </row>
    <row r="281" spans="1:19" x14ac:dyDescent="0.2">
      <c r="A281" s="5">
        <v>1012035</v>
      </c>
      <c r="B281" s="5" t="s">
        <v>309</v>
      </c>
      <c r="C281" s="5">
        <v>25.89</v>
      </c>
      <c r="D281" s="6">
        <v>29.97</v>
      </c>
      <c r="E281" s="4">
        <v>2</v>
      </c>
      <c r="F281" s="4">
        <v>27.97</v>
      </c>
      <c r="G281" s="13">
        <v>24.15</v>
      </c>
      <c r="H281" s="1">
        <v>0.2</v>
      </c>
      <c r="I281" s="2">
        <f t="shared" si="33"/>
        <v>27.77</v>
      </c>
      <c r="J281" s="2">
        <f t="shared" si="34"/>
        <v>24.147826086956524</v>
      </c>
      <c r="K281" s="2">
        <f t="shared" si="28"/>
        <v>3.6221739130434756</v>
      </c>
      <c r="L281" s="3">
        <f t="shared" si="29"/>
        <v>27.97</v>
      </c>
      <c r="M281" s="4">
        <v>27.97</v>
      </c>
      <c r="N281" s="7" t="s">
        <v>8</v>
      </c>
      <c r="O281" s="1">
        <v>24.15</v>
      </c>
      <c r="P281" s="2">
        <f t="shared" si="30"/>
        <v>21.734999999999999</v>
      </c>
      <c r="Q281" s="2">
        <f t="shared" si="31"/>
        <v>24.995249999999999</v>
      </c>
      <c r="R281" s="3">
        <f t="shared" si="32"/>
        <v>25.195249999999998</v>
      </c>
      <c r="S281" s="1" t="s">
        <v>967</v>
      </c>
    </row>
    <row r="282" spans="1:19" x14ac:dyDescent="0.2">
      <c r="A282" s="5">
        <v>1000567</v>
      </c>
      <c r="B282" s="5" t="s">
        <v>310</v>
      </c>
      <c r="C282" s="5">
        <v>12.86</v>
      </c>
      <c r="D282" s="6">
        <v>14.99</v>
      </c>
      <c r="E282" s="4">
        <v>1</v>
      </c>
      <c r="F282" s="4">
        <v>13.99</v>
      </c>
      <c r="G282" s="13">
        <v>11.99</v>
      </c>
      <c r="H282" s="1">
        <v>0.2</v>
      </c>
      <c r="I282" s="2">
        <f t="shared" si="33"/>
        <v>13.790000000000001</v>
      </c>
      <c r="J282" s="2">
        <f t="shared" si="34"/>
        <v>11.991304347826089</v>
      </c>
      <c r="K282" s="2">
        <f t="shared" si="28"/>
        <v>1.7986956521739117</v>
      </c>
      <c r="L282" s="3">
        <f t="shared" si="29"/>
        <v>13.99</v>
      </c>
      <c r="M282" s="4">
        <v>13.99</v>
      </c>
      <c r="N282" s="7" t="s">
        <v>8</v>
      </c>
      <c r="O282" s="1">
        <v>11.99</v>
      </c>
      <c r="P282" s="2">
        <f t="shared" si="30"/>
        <v>10.791</v>
      </c>
      <c r="Q282" s="2">
        <f t="shared" si="31"/>
        <v>12.409649999999999</v>
      </c>
      <c r="R282" s="3">
        <f t="shared" si="32"/>
        <v>12.609649999999998</v>
      </c>
      <c r="S282" s="1" t="s">
        <v>968</v>
      </c>
    </row>
    <row r="283" spans="1:19" x14ac:dyDescent="0.2">
      <c r="A283" s="5">
        <v>1000797</v>
      </c>
      <c r="B283" s="5" t="s">
        <v>311</v>
      </c>
      <c r="C283" s="5">
        <v>18.95</v>
      </c>
      <c r="D283" s="6">
        <v>21.99</v>
      </c>
      <c r="E283" s="4">
        <v>2.5</v>
      </c>
      <c r="F283" s="4">
        <v>19.489999999999998</v>
      </c>
      <c r="G283" s="13">
        <v>16.77</v>
      </c>
      <c r="H283" s="1">
        <v>0.2</v>
      </c>
      <c r="I283" s="2">
        <f t="shared" si="33"/>
        <v>19.29</v>
      </c>
      <c r="J283" s="2">
        <f t="shared" si="34"/>
        <v>16.773913043478263</v>
      </c>
      <c r="K283" s="2">
        <f t="shared" si="28"/>
        <v>2.5160869565217361</v>
      </c>
      <c r="L283" s="3">
        <f t="shared" si="29"/>
        <v>19.489999999999998</v>
      </c>
      <c r="M283" s="4">
        <v>19.489999999999998</v>
      </c>
      <c r="N283" s="7" t="s">
        <v>8</v>
      </c>
      <c r="O283" s="1">
        <v>16.77</v>
      </c>
      <c r="P283" s="2">
        <f t="shared" si="30"/>
        <v>15.093</v>
      </c>
      <c r="Q283" s="2">
        <f t="shared" si="31"/>
        <v>17.356949999999998</v>
      </c>
      <c r="R283" s="3">
        <f t="shared" si="32"/>
        <v>17.556949999999997</v>
      </c>
      <c r="S283" s="1" t="s">
        <v>969</v>
      </c>
    </row>
    <row r="284" spans="1:19" x14ac:dyDescent="0.2">
      <c r="A284" s="5">
        <v>1034154</v>
      </c>
      <c r="B284" s="5" t="s">
        <v>312</v>
      </c>
      <c r="C284" s="5">
        <v>14.6</v>
      </c>
      <c r="D284" s="6">
        <v>16.989999999999998</v>
      </c>
      <c r="E284" s="4">
        <v>1</v>
      </c>
      <c r="F284" s="4">
        <v>15.989999999999998</v>
      </c>
      <c r="G284" s="13">
        <v>13.73</v>
      </c>
      <c r="H284" s="1">
        <v>0.2</v>
      </c>
      <c r="I284" s="2">
        <f t="shared" si="33"/>
        <v>15.79</v>
      </c>
      <c r="J284" s="2">
        <f t="shared" si="34"/>
        <v>13.730434782608697</v>
      </c>
      <c r="K284" s="2">
        <f t="shared" si="28"/>
        <v>2.0595652173913024</v>
      </c>
      <c r="L284" s="3">
        <f t="shared" si="29"/>
        <v>15.989999999999998</v>
      </c>
      <c r="M284" s="4">
        <v>15.989999999999998</v>
      </c>
      <c r="N284" s="7" t="s">
        <v>8</v>
      </c>
      <c r="O284" s="1">
        <v>13.73</v>
      </c>
      <c r="P284" s="2">
        <f t="shared" si="30"/>
        <v>12.357000000000001</v>
      </c>
      <c r="Q284" s="2">
        <f t="shared" si="31"/>
        <v>14.21055</v>
      </c>
      <c r="R284" s="3">
        <f t="shared" si="32"/>
        <v>14.410549999999999</v>
      </c>
      <c r="S284" s="1" t="s">
        <v>970</v>
      </c>
    </row>
    <row r="285" spans="1:19" x14ac:dyDescent="0.2">
      <c r="A285" s="5">
        <v>1026496</v>
      </c>
      <c r="B285" s="5" t="s">
        <v>313</v>
      </c>
      <c r="C285" s="5">
        <v>14.62</v>
      </c>
      <c r="D285" s="6">
        <v>17.010000000000002</v>
      </c>
      <c r="E285" s="4">
        <v>1</v>
      </c>
      <c r="F285" s="4">
        <v>16.010000000000002</v>
      </c>
      <c r="G285" s="13">
        <v>13.75</v>
      </c>
      <c r="H285" s="1">
        <v>0.2</v>
      </c>
      <c r="I285" s="2">
        <f t="shared" si="33"/>
        <v>15.810000000000002</v>
      </c>
      <c r="J285" s="2">
        <f t="shared" si="34"/>
        <v>13.747826086956525</v>
      </c>
      <c r="K285" s="2">
        <f t="shared" si="28"/>
        <v>2.0621739130434769</v>
      </c>
      <c r="L285" s="3">
        <f t="shared" si="29"/>
        <v>16.010000000000002</v>
      </c>
      <c r="M285" s="4">
        <v>16.010000000000002</v>
      </c>
      <c r="N285" s="7" t="s">
        <v>8</v>
      </c>
      <c r="O285" s="1">
        <v>13.75</v>
      </c>
      <c r="P285" s="2">
        <f t="shared" si="30"/>
        <v>12.375</v>
      </c>
      <c r="Q285" s="2">
        <f t="shared" si="31"/>
        <v>14.231249999999999</v>
      </c>
      <c r="R285" s="3">
        <f t="shared" si="32"/>
        <v>14.431249999999999</v>
      </c>
      <c r="S285" s="1" t="s">
        <v>971</v>
      </c>
    </row>
    <row r="286" spans="1:19" x14ac:dyDescent="0.2">
      <c r="A286" s="5">
        <v>1019080</v>
      </c>
      <c r="B286" s="5" t="s">
        <v>314</v>
      </c>
      <c r="C286" s="5">
        <v>25.9</v>
      </c>
      <c r="D286" s="6">
        <v>29.99</v>
      </c>
      <c r="E286" s="4">
        <v>2</v>
      </c>
      <c r="F286" s="4">
        <v>27.99</v>
      </c>
      <c r="G286" s="13">
        <v>24.17</v>
      </c>
      <c r="H286" s="1">
        <v>0.2</v>
      </c>
      <c r="I286" s="2">
        <f t="shared" si="33"/>
        <v>27.79</v>
      </c>
      <c r="J286" s="2">
        <f t="shared" si="34"/>
        <v>24.165217391304349</v>
      </c>
      <c r="K286" s="2">
        <f t="shared" si="28"/>
        <v>3.6247826086956501</v>
      </c>
      <c r="L286" s="3">
        <f t="shared" si="29"/>
        <v>27.99</v>
      </c>
      <c r="M286" s="4">
        <v>27.99</v>
      </c>
      <c r="N286" s="7" t="s">
        <v>8</v>
      </c>
      <c r="O286" s="1">
        <v>24.17</v>
      </c>
      <c r="P286" s="2">
        <f t="shared" si="30"/>
        <v>21.753000000000004</v>
      </c>
      <c r="Q286" s="2">
        <f t="shared" si="31"/>
        <v>25.015950000000004</v>
      </c>
      <c r="R286" s="3">
        <f t="shared" si="32"/>
        <v>25.215950000000003</v>
      </c>
      <c r="S286" s="1" t="s">
        <v>972</v>
      </c>
    </row>
    <row r="287" spans="1:19" x14ac:dyDescent="0.2">
      <c r="A287" s="5">
        <v>1028770</v>
      </c>
      <c r="B287" s="5" t="s">
        <v>315</v>
      </c>
      <c r="C287" s="5">
        <v>20.72</v>
      </c>
      <c r="D287" s="6">
        <v>24.03</v>
      </c>
      <c r="E287" s="4">
        <v>2</v>
      </c>
      <c r="F287" s="4">
        <v>22.03</v>
      </c>
      <c r="G287" s="13">
        <v>18.98</v>
      </c>
      <c r="H287" s="1">
        <v>0.2</v>
      </c>
      <c r="I287" s="2">
        <f t="shared" si="33"/>
        <v>21.830000000000002</v>
      </c>
      <c r="J287" s="2">
        <f t="shared" si="34"/>
        <v>18.982608695652178</v>
      </c>
      <c r="K287" s="2">
        <f t="shared" si="28"/>
        <v>2.8473913043478234</v>
      </c>
      <c r="L287" s="3">
        <f t="shared" si="29"/>
        <v>22.03</v>
      </c>
      <c r="M287" s="4">
        <v>22.03</v>
      </c>
      <c r="N287" s="7" t="s">
        <v>8</v>
      </c>
      <c r="O287" s="1">
        <v>18.98</v>
      </c>
      <c r="P287" s="2">
        <f t="shared" si="30"/>
        <v>17.082000000000001</v>
      </c>
      <c r="Q287" s="2">
        <f t="shared" si="31"/>
        <v>19.644299999999998</v>
      </c>
      <c r="R287" s="3">
        <f t="shared" si="32"/>
        <v>19.844299999999997</v>
      </c>
      <c r="S287" s="1" t="s">
        <v>973</v>
      </c>
    </row>
    <row r="288" spans="1:19" x14ac:dyDescent="0.2">
      <c r="A288" s="5">
        <v>1012323</v>
      </c>
      <c r="B288" s="5" t="s">
        <v>316</v>
      </c>
      <c r="C288" s="5">
        <v>26.77</v>
      </c>
      <c r="D288" s="6">
        <v>30.99</v>
      </c>
      <c r="E288" s="4">
        <v>2</v>
      </c>
      <c r="F288" s="4">
        <v>28.99</v>
      </c>
      <c r="G288" s="13">
        <v>25.03</v>
      </c>
      <c r="H288" s="1">
        <v>0.2</v>
      </c>
      <c r="I288" s="2">
        <f t="shared" si="33"/>
        <v>28.79</v>
      </c>
      <c r="J288" s="2">
        <f t="shared" si="34"/>
        <v>25.034782608695654</v>
      </c>
      <c r="K288" s="2">
        <f t="shared" si="28"/>
        <v>3.7552173913043454</v>
      </c>
      <c r="L288" s="3">
        <f t="shared" si="29"/>
        <v>28.99</v>
      </c>
      <c r="M288" s="4">
        <v>28.99</v>
      </c>
      <c r="N288" s="7" t="s">
        <v>8</v>
      </c>
      <c r="O288" s="1">
        <v>25.03</v>
      </c>
      <c r="P288" s="2">
        <f t="shared" si="30"/>
        <v>22.527000000000001</v>
      </c>
      <c r="Q288" s="2">
        <f t="shared" si="31"/>
        <v>25.90605</v>
      </c>
      <c r="R288" s="3">
        <f t="shared" si="32"/>
        <v>26.10605</v>
      </c>
      <c r="S288" s="1" t="s">
        <v>974</v>
      </c>
    </row>
    <row r="289" spans="1:19" x14ac:dyDescent="0.2">
      <c r="A289" s="5">
        <v>1005024</v>
      </c>
      <c r="B289" s="5" t="s">
        <v>317</v>
      </c>
      <c r="C289" s="5">
        <v>18.95</v>
      </c>
      <c r="D289" s="6">
        <v>21.99</v>
      </c>
      <c r="E289" s="4">
        <v>2</v>
      </c>
      <c r="F289" s="4">
        <v>19.989999999999998</v>
      </c>
      <c r="G289" s="13">
        <v>17.21</v>
      </c>
      <c r="H289" s="1">
        <v>0.2</v>
      </c>
      <c r="I289" s="2">
        <f t="shared" si="33"/>
        <v>19.79</v>
      </c>
      <c r="J289" s="2">
        <f t="shared" si="34"/>
        <v>17.208695652173915</v>
      </c>
      <c r="K289" s="2">
        <f t="shared" si="28"/>
        <v>2.5813043478260838</v>
      </c>
      <c r="L289" s="3">
        <f t="shared" si="29"/>
        <v>19.989999999999998</v>
      </c>
      <c r="M289" s="4">
        <v>19.989999999999998</v>
      </c>
      <c r="N289" s="7" t="s">
        <v>8</v>
      </c>
      <c r="O289" s="1">
        <v>17.21</v>
      </c>
      <c r="P289" s="2">
        <f t="shared" si="30"/>
        <v>15.489000000000001</v>
      </c>
      <c r="Q289" s="2">
        <f t="shared" si="31"/>
        <v>17.812349999999999</v>
      </c>
      <c r="R289" s="3">
        <f t="shared" si="32"/>
        <v>18.012349999999998</v>
      </c>
      <c r="S289" s="1" t="s">
        <v>975</v>
      </c>
    </row>
    <row r="290" spans="1:19" x14ac:dyDescent="0.2">
      <c r="A290" s="5">
        <v>1013264</v>
      </c>
      <c r="B290" s="5" t="s">
        <v>318</v>
      </c>
      <c r="C290" s="5">
        <v>11.99</v>
      </c>
      <c r="D290" s="6">
        <v>13.99</v>
      </c>
      <c r="E290" s="4">
        <v>1.5</v>
      </c>
      <c r="F290" s="4">
        <v>12.49</v>
      </c>
      <c r="G290" s="13">
        <v>10.69</v>
      </c>
      <c r="H290" s="1">
        <v>0.2</v>
      </c>
      <c r="I290" s="2">
        <f t="shared" si="33"/>
        <v>12.290000000000001</v>
      </c>
      <c r="J290" s="2">
        <f t="shared" si="34"/>
        <v>10.686956521739132</v>
      </c>
      <c r="K290" s="2">
        <f t="shared" si="28"/>
        <v>1.6030434782608687</v>
      </c>
      <c r="L290" s="3">
        <f t="shared" si="29"/>
        <v>12.49</v>
      </c>
      <c r="M290" s="4">
        <v>12.49</v>
      </c>
      <c r="N290" s="7" t="s">
        <v>8</v>
      </c>
      <c r="O290" s="1">
        <v>10.69</v>
      </c>
      <c r="P290" s="2">
        <f t="shared" si="30"/>
        <v>9.6210000000000004</v>
      </c>
      <c r="Q290" s="2">
        <f t="shared" si="31"/>
        <v>11.06415</v>
      </c>
      <c r="R290" s="3">
        <f t="shared" si="32"/>
        <v>11.264149999999999</v>
      </c>
      <c r="S290" s="1" t="s">
        <v>976</v>
      </c>
    </row>
    <row r="291" spans="1:19" x14ac:dyDescent="0.2">
      <c r="A291" s="5">
        <v>1001257</v>
      </c>
      <c r="B291" s="5" t="s">
        <v>319</v>
      </c>
      <c r="C291" s="5">
        <v>11.99</v>
      </c>
      <c r="D291" s="6">
        <v>13.99</v>
      </c>
      <c r="E291" s="4">
        <v>2</v>
      </c>
      <c r="F291" s="4">
        <v>11.99</v>
      </c>
      <c r="G291" s="13">
        <v>10.25</v>
      </c>
      <c r="H291" s="1">
        <v>0.2</v>
      </c>
      <c r="I291" s="2">
        <f t="shared" si="33"/>
        <v>11.790000000000001</v>
      </c>
      <c r="J291" s="2">
        <f t="shared" si="34"/>
        <v>10.25217391304348</v>
      </c>
      <c r="K291" s="2">
        <f t="shared" si="28"/>
        <v>1.537826086956521</v>
      </c>
      <c r="L291" s="3">
        <f t="shared" si="29"/>
        <v>11.99</v>
      </c>
      <c r="M291" s="4">
        <v>11.99</v>
      </c>
      <c r="N291" s="7" t="s">
        <v>8</v>
      </c>
      <c r="O291" s="1">
        <v>10.25</v>
      </c>
      <c r="P291" s="2">
        <f t="shared" si="30"/>
        <v>9.2249999999999996</v>
      </c>
      <c r="Q291" s="2">
        <f t="shared" si="31"/>
        <v>10.608749999999999</v>
      </c>
      <c r="R291" s="3">
        <f t="shared" si="32"/>
        <v>10.808749999999998</v>
      </c>
      <c r="S291" s="1" t="s">
        <v>977</v>
      </c>
    </row>
    <row r="292" spans="1:19" x14ac:dyDescent="0.2">
      <c r="A292" s="5">
        <v>1001793</v>
      </c>
      <c r="B292" s="5" t="s">
        <v>320</v>
      </c>
      <c r="C292" s="5">
        <v>12.86</v>
      </c>
      <c r="D292" s="6">
        <v>14.99</v>
      </c>
      <c r="E292" s="4">
        <v>2</v>
      </c>
      <c r="F292" s="4">
        <v>12.99</v>
      </c>
      <c r="G292" s="13">
        <v>11.12</v>
      </c>
      <c r="H292" s="1">
        <v>0.2</v>
      </c>
      <c r="I292" s="2">
        <f t="shared" si="33"/>
        <v>12.790000000000001</v>
      </c>
      <c r="J292" s="2">
        <f t="shared" si="34"/>
        <v>11.121739130434785</v>
      </c>
      <c r="K292" s="2">
        <f t="shared" si="28"/>
        <v>1.6682608695652164</v>
      </c>
      <c r="L292" s="3">
        <f t="shared" si="29"/>
        <v>12.99</v>
      </c>
      <c r="M292" s="4">
        <v>12.99</v>
      </c>
      <c r="N292" s="7" t="s">
        <v>8</v>
      </c>
      <c r="O292" s="1">
        <v>11.12</v>
      </c>
      <c r="P292" s="2">
        <f t="shared" si="30"/>
        <v>10.007999999999999</v>
      </c>
      <c r="Q292" s="2">
        <f t="shared" si="31"/>
        <v>11.509199999999998</v>
      </c>
      <c r="R292" s="3">
        <f t="shared" si="32"/>
        <v>11.709199999999997</v>
      </c>
      <c r="S292" s="1" t="s">
        <v>978</v>
      </c>
    </row>
    <row r="293" spans="1:19" x14ac:dyDescent="0.2">
      <c r="A293" s="5">
        <v>1009623</v>
      </c>
      <c r="B293" s="5" t="s">
        <v>321</v>
      </c>
      <c r="C293" s="5">
        <v>12.86</v>
      </c>
      <c r="D293" s="6">
        <v>14.99</v>
      </c>
      <c r="E293" s="4">
        <v>2.5</v>
      </c>
      <c r="F293" s="4">
        <v>12.49</v>
      </c>
      <c r="G293" s="13">
        <v>10.69</v>
      </c>
      <c r="H293" s="1">
        <v>0.2</v>
      </c>
      <c r="I293" s="2">
        <f t="shared" si="33"/>
        <v>12.290000000000001</v>
      </c>
      <c r="J293" s="2">
        <f t="shared" si="34"/>
        <v>10.686956521739132</v>
      </c>
      <c r="K293" s="2">
        <f t="shared" si="28"/>
        <v>1.6030434782608687</v>
      </c>
      <c r="L293" s="3">
        <f t="shared" si="29"/>
        <v>12.49</v>
      </c>
      <c r="M293" s="4">
        <v>12.49</v>
      </c>
      <c r="N293" s="7" t="s">
        <v>8</v>
      </c>
      <c r="O293" s="1">
        <v>10.69</v>
      </c>
      <c r="P293" s="2">
        <f t="shared" si="30"/>
        <v>9.6210000000000004</v>
      </c>
      <c r="Q293" s="2">
        <f t="shared" si="31"/>
        <v>11.06415</v>
      </c>
      <c r="R293" s="3">
        <f t="shared" si="32"/>
        <v>11.264149999999999</v>
      </c>
      <c r="S293" s="1" t="s">
        <v>979</v>
      </c>
    </row>
    <row r="294" spans="1:19" x14ac:dyDescent="0.2">
      <c r="A294" s="5">
        <v>1009622</v>
      </c>
      <c r="B294" s="5" t="s">
        <v>322</v>
      </c>
      <c r="C294" s="5">
        <v>12.86</v>
      </c>
      <c r="D294" s="6">
        <v>14.99</v>
      </c>
      <c r="E294" s="4">
        <v>2.5</v>
      </c>
      <c r="F294" s="4">
        <v>12.49</v>
      </c>
      <c r="G294" s="13">
        <v>10.69</v>
      </c>
      <c r="H294" s="1">
        <v>0.2</v>
      </c>
      <c r="I294" s="2">
        <f t="shared" si="33"/>
        <v>12.290000000000001</v>
      </c>
      <c r="J294" s="2">
        <f t="shared" si="34"/>
        <v>10.686956521739132</v>
      </c>
      <c r="K294" s="2">
        <f t="shared" si="28"/>
        <v>1.6030434782608687</v>
      </c>
      <c r="L294" s="3">
        <f t="shared" si="29"/>
        <v>12.49</v>
      </c>
      <c r="M294" s="4">
        <v>12.49</v>
      </c>
      <c r="N294" s="7" t="s">
        <v>8</v>
      </c>
      <c r="O294" s="1">
        <v>10.69</v>
      </c>
      <c r="P294" s="2">
        <f t="shared" si="30"/>
        <v>9.6210000000000004</v>
      </c>
      <c r="Q294" s="2">
        <f t="shared" si="31"/>
        <v>11.06415</v>
      </c>
      <c r="R294" s="3">
        <f t="shared" si="32"/>
        <v>11.264149999999999</v>
      </c>
      <c r="S294" s="1" t="s">
        <v>980</v>
      </c>
    </row>
    <row r="295" spans="1:19" x14ac:dyDescent="0.2">
      <c r="A295" s="5">
        <v>1016004</v>
      </c>
      <c r="B295" s="5" t="s">
        <v>323</v>
      </c>
      <c r="C295" s="5">
        <v>15.03</v>
      </c>
      <c r="D295" s="6">
        <v>17.48</v>
      </c>
      <c r="E295" s="4">
        <v>2</v>
      </c>
      <c r="F295" s="4">
        <v>15.48</v>
      </c>
      <c r="G295" s="13">
        <v>13.29</v>
      </c>
      <c r="H295" s="1">
        <v>0.2</v>
      </c>
      <c r="I295" s="2">
        <f t="shared" si="33"/>
        <v>15.280000000000001</v>
      </c>
      <c r="J295" s="2">
        <f t="shared" si="34"/>
        <v>13.286956521739132</v>
      </c>
      <c r="K295" s="2">
        <f t="shared" si="28"/>
        <v>1.9930434782608693</v>
      </c>
      <c r="L295" s="3">
        <f t="shared" si="29"/>
        <v>15.48</v>
      </c>
      <c r="M295" s="4">
        <v>15.48</v>
      </c>
      <c r="N295" s="7" t="s">
        <v>8</v>
      </c>
      <c r="O295" s="1">
        <v>13.29</v>
      </c>
      <c r="P295" s="2">
        <f t="shared" si="30"/>
        <v>11.961</v>
      </c>
      <c r="Q295" s="2">
        <f t="shared" si="31"/>
        <v>13.755149999999999</v>
      </c>
      <c r="R295" s="3">
        <f t="shared" si="32"/>
        <v>13.955149999999998</v>
      </c>
      <c r="S295" s="1" t="s">
        <v>981</v>
      </c>
    </row>
    <row r="296" spans="1:19" x14ac:dyDescent="0.2">
      <c r="A296" s="5">
        <v>1017710</v>
      </c>
      <c r="B296" s="5" t="s">
        <v>324</v>
      </c>
      <c r="C296" s="5">
        <v>11.12</v>
      </c>
      <c r="D296" s="6">
        <v>12.99</v>
      </c>
      <c r="E296" s="4">
        <v>1.5</v>
      </c>
      <c r="F296" s="4">
        <v>11.49</v>
      </c>
      <c r="G296" s="13">
        <v>9.82</v>
      </c>
      <c r="H296" s="1">
        <v>0.2</v>
      </c>
      <c r="I296" s="2">
        <f t="shared" si="33"/>
        <v>11.290000000000001</v>
      </c>
      <c r="J296" s="2">
        <f t="shared" si="34"/>
        <v>9.8173913043478276</v>
      </c>
      <c r="K296" s="2">
        <f t="shared" si="28"/>
        <v>1.4726086956521733</v>
      </c>
      <c r="L296" s="3">
        <f t="shared" si="29"/>
        <v>11.49</v>
      </c>
      <c r="M296" s="4">
        <v>11.49</v>
      </c>
      <c r="N296" s="7" t="s">
        <v>8</v>
      </c>
      <c r="O296" s="1">
        <v>9.82</v>
      </c>
      <c r="P296" s="2">
        <f t="shared" si="30"/>
        <v>8.838000000000001</v>
      </c>
      <c r="Q296" s="2">
        <f t="shared" si="31"/>
        <v>10.1637</v>
      </c>
      <c r="R296" s="3">
        <f t="shared" si="32"/>
        <v>10.3637</v>
      </c>
      <c r="S296" s="1" t="s">
        <v>982</v>
      </c>
    </row>
    <row r="297" spans="1:19" x14ac:dyDescent="0.2">
      <c r="A297" s="5">
        <v>1001368</v>
      </c>
      <c r="B297" s="5" t="s">
        <v>52</v>
      </c>
      <c r="C297" s="5">
        <v>16.329999999999998</v>
      </c>
      <c r="D297" s="6">
        <v>18.98</v>
      </c>
      <c r="E297" s="4">
        <v>1.5</v>
      </c>
      <c r="F297" s="4">
        <v>17.48</v>
      </c>
      <c r="G297" s="13">
        <v>15.03</v>
      </c>
      <c r="H297" s="1">
        <v>0.2</v>
      </c>
      <c r="I297" s="2">
        <f t="shared" si="33"/>
        <v>17.28</v>
      </c>
      <c r="J297" s="2">
        <f t="shared" si="34"/>
        <v>15.026086956521741</v>
      </c>
      <c r="K297" s="2">
        <f t="shared" si="28"/>
        <v>2.2539130434782599</v>
      </c>
      <c r="L297" s="3">
        <f t="shared" si="29"/>
        <v>17.48</v>
      </c>
      <c r="M297" s="4">
        <v>17.48</v>
      </c>
      <c r="N297" s="7" t="s">
        <v>8</v>
      </c>
      <c r="O297" s="1">
        <v>15.03</v>
      </c>
      <c r="P297" s="2">
        <f t="shared" si="30"/>
        <v>13.526999999999999</v>
      </c>
      <c r="Q297" s="2">
        <f t="shared" si="31"/>
        <v>15.556049999999997</v>
      </c>
      <c r="R297" s="3">
        <f t="shared" si="32"/>
        <v>15.756049999999997</v>
      </c>
      <c r="S297" s="1" t="s">
        <v>983</v>
      </c>
    </row>
    <row r="298" spans="1:19" x14ac:dyDescent="0.2">
      <c r="A298" s="5">
        <v>1013633</v>
      </c>
      <c r="B298" s="5" t="s">
        <v>325</v>
      </c>
      <c r="C298" s="5">
        <v>15.03</v>
      </c>
      <c r="D298" s="6">
        <v>17.48</v>
      </c>
      <c r="E298" s="4">
        <v>2</v>
      </c>
      <c r="F298" s="4">
        <v>15.48</v>
      </c>
      <c r="G298" s="13">
        <v>13.29</v>
      </c>
      <c r="H298" s="1">
        <v>0.2</v>
      </c>
      <c r="I298" s="2">
        <f t="shared" si="33"/>
        <v>15.280000000000001</v>
      </c>
      <c r="J298" s="2">
        <f t="shared" si="34"/>
        <v>13.286956521739132</v>
      </c>
      <c r="K298" s="2">
        <f t="shared" si="28"/>
        <v>1.9930434782608693</v>
      </c>
      <c r="L298" s="3">
        <f t="shared" si="29"/>
        <v>15.48</v>
      </c>
      <c r="M298" s="4">
        <v>15.48</v>
      </c>
      <c r="N298" s="7" t="s">
        <v>8</v>
      </c>
      <c r="O298" s="1">
        <v>13.29</v>
      </c>
      <c r="P298" s="2">
        <f t="shared" si="30"/>
        <v>11.961</v>
      </c>
      <c r="Q298" s="2">
        <f t="shared" si="31"/>
        <v>13.755149999999999</v>
      </c>
      <c r="R298" s="3">
        <f t="shared" si="32"/>
        <v>13.955149999999998</v>
      </c>
      <c r="S298" s="1" t="s">
        <v>984</v>
      </c>
    </row>
    <row r="299" spans="1:19" x14ac:dyDescent="0.2">
      <c r="A299" s="5">
        <v>1015857</v>
      </c>
      <c r="B299" s="5" t="s">
        <v>326</v>
      </c>
      <c r="C299" s="5">
        <v>12.42</v>
      </c>
      <c r="D299" s="6">
        <v>14.48</v>
      </c>
      <c r="E299" s="4">
        <v>1</v>
      </c>
      <c r="F299" s="4">
        <v>13.48</v>
      </c>
      <c r="G299" s="13">
        <v>11.55</v>
      </c>
      <c r="H299" s="1">
        <v>0.2</v>
      </c>
      <c r="I299" s="2">
        <f t="shared" si="33"/>
        <v>13.280000000000001</v>
      </c>
      <c r="J299" s="2">
        <f t="shared" si="34"/>
        <v>11.547826086956524</v>
      </c>
      <c r="K299" s="2">
        <f t="shared" si="28"/>
        <v>1.7321739130434768</v>
      </c>
      <c r="L299" s="3">
        <f t="shared" si="29"/>
        <v>13.48</v>
      </c>
      <c r="M299" s="4">
        <v>13.48</v>
      </c>
      <c r="N299" s="7" t="s">
        <v>8</v>
      </c>
      <c r="O299" s="1">
        <v>11.55</v>
      </c>
      <c r="P299" s="2">
        <f t="shared" si="30"/>
        <v>10.395000000000001</v>
      </c>
      <c r="Q299" s="2">
        <f t="shared" si="31"/>
        <v>11.95425</v>
      </c>
      <c r="R299" s="3">
        <f t="shared" si="32"/>
        <v>12.154249999999999</v>
      </c>
      <c r="S299" s="1" t="s">
        <v>985</v>
      </c>
    </row>
    <row r="300" spans="1:19" x14ac:dyDescent="0.2">
      <c r="A300" s="5">
        <v>1031097</v>
      </c>
      <c r="B300" s="5" t="s">
        <v>327</v>
      </c>
      <c r="C300" s="5">
        <v>15.47</v>
      </c>
      <c r="D300" s="6">
        <v>17.989999999999998</v>
      </c>
      <c r="E300" s="4">
        <v>1.5</v>
      </c>
      <c r="F300" s="4">
        <v>16.489999999999998</v>
      </c>
      <c r="G300" s="13">
        <v>14.17</v>
      </c>
      <c r="H300" s="1">
        <v>0.2</v>
      </c>
      <c r="I300" s="2">
        <f t="shared" si="33"/>
        <v>16.29</v>
      </c>
      <c r="J300" s="2">
        <f t="shared" si="34"/>
        <v>14.165217391304347</v>
      </c>
      <c r="K300" s="2">
        <f t="shared" si="28"/>
        <v>2.1247826086956518</v>
      </c>
      <c r="L300" s="3">
        <f t="shared" si="29"/>
        <v>16.489999999999998</v>
      </c>
      <c r="M300" s="4">
        <v>16.489999999999998</v>
      </c>
      <c r="N300" s="7" t="s">
        <v>8</v>
      </c>
      <c r="O300" s="1">
        <v>14.17</v>
      </c>
      <c r="P300" s="2">
        <f t="shared" si="30"/>
        <v>12.753</v>
      </c>
      <c r="Q300" s="2">
        <f t="shared" si="31"/>
        <v>14.665949999999999</v>
      </c>
      <c r="R300" s="3">
        <f t="shared" si="32"/>
        <v>14.865949999999998</v>
      </c>
      <c r="S300" s="1" t="s">
        <v>986</v>
      </c>
    </row>
    <row r="301" spans="1:19" x14ac:dyDescent="0.2">
      <c r="A301" s="5">
        <v>1020769</v>
      </c>
      <c r="B301" s="5" t="s">
        <v>328</v>
      </c>
      <c r="C301" s="5">
        <v>15.47</v>
      </c>
      <c r="D301" s="6">
        <v>17.989999999999998</v>
      </c>
      <c r="E301" s="4">
        <v>2</v>
      </c>
      <c r="F301" s="4">
        <v>15.989999999999998</v>
      </c>
      <c r="G301" s="13">
        <v>13.73</v>
      </c>
      <c r="H301" s="1">
        <v>0.2</v>
      </c>
      <c r="I301" s="2">
        <f t="shared" si="33"/>
        <v>15.79</v>
      </c>
      <c r="J301" s="2">
        <f t="shared" si="34"/>
        <v>13.730434782608697</v>
      </c>
      <c r="K301" s="2">
        <f t="shared" si="28"/>
        <v>2.0595652173913024</v>
      </c>
      <c r="L301" s="3">
        <f t="shared" si="29"/>
        <v>15.989999999999998</v>
      </c>
      <c r="M301" s="4">
        <v>15.989999999999998</v>
      </c>
      <c r="N301" s="7" t="s">
        <v>8</v>
      </c>
      <c r="O301" s="1">
        <v>13.73</v>
      </c>
      <c r="P301" s="2">
        <f t="shared" si="30"/>
        <v>12.357000000000001</v>
      </c>
      <c r="Q301" s="2">
        <f t="shared" si="31"/>
        <v>14.21055</v>
      </c>
      <c r="R301" s="3">
        <f t="shared" si="32"/>
        <v>14.410549999999999</v>
      </c>
      <c r="S301" s="1" t="s">
        <v>987</v>
      </c>
    </row>
    <row r="302" spans="1:19" x14ac:dyDescent="0.2">
      <c r="A302" s="5">
        <v>1007763</v>
      </c>
      <c r="B302" s="5" t="s">
        <v>329</v>
      </c>
      <c r="C302" s="5">
        <v>15.47</v>
      </c>
      <c r="D302" s="6">
        <v>17.989999999999998</v>
      </c>
      <c r="E302" s="4">
        <v>2</v>
      </c>
      <c r="F302" s="4">
        <v>15.989999999999998</v>
      </c>
      <c r="G302" s="13">
        <v>13.73</v>
      </c>
      <c r="H302" s="1">
        <v>0.2</v>
      </c>
      <c r="I302" s="2">
        <f t="shared" si="33"/>
        <v>15.79</v>
      </c>
      <c r="J302" s="2">
        <f t="shared" si="34"/>
        <v>13.730434782608697</v>
      </c>
      <c r="K302" s="2">
        <f t="shared" si="28"/>
        <v>2.0595652173913024</v>
      </c>
      <c r="L302" s="3">
        <f t="shared" si="29"/>
        <v>15.989999999999998</v>
      </c>
      <c r="M302" s="4">
        <v>15.989999999999998</v>
      </c>
      <c r="N302" s="7" t="s">
        <v>8</v>
      </c>
      <c r="O302" s="1">
        <v>13.73</v>
      </c>
      <c r="P302" s="2">
        <f t="shared" si="30"/>
        <v>12.357000000000001</v>
      </c>
      <c r="Q302" s="2">
        <f t="shared" si="31"/>
        <v>14.21055</v>
      </c>
      <c r="R302" s="3">
        <f t="shared" si="32"/>
        <v>14.410549999999999</v>
      </c>
      <c r="S302" s="1" t="s">
        <v>988</v>
      </c>
    </row>
    <row r="303" spans="1:19" x14ac:dyDescent="0.2">
      <c r="A303" s="5">
        <v>1001710</v>
      </c>
      <c r="B303" s="5" t="s">
        <v>330</v>
      </c>
      <c r="C303" s="5">
        <v>12.85</v>
      </c>
      <c r="D303" s="6">
        <v>14.98</v>
      </c>
      <c r="E303" s="4">
        <v>2</v>
      </c>
      <c r="F303" s="4">
        <v>12.98</v>
      </c>
      <c r="G303" s="13">
        <v>11.11</v>
      </c>
      <c r="H303" s="1">
        <v>0.2</v>
      </c>
      <c r="I303" s="2">
        <f t="shared" si="33"/>
        <v>12.780000000000001</v>
      </c>
      <c r="J303" s="2">
        <f t="shared" si="34"/>
        <v>11.113043478260872</v>
      </c>
      <c r="K303" s="2">
        <f t="shared" si="28"/>
        <v>1.6669565217391291</v>
      </c>
      <c r="L303" s="3">
        <f t="shared" si="29"/>
        <v>12.98</v>
      </c>
      <c r="M303" s="4">
        <v>12.98</v>
      </c>
      <c r="N303" s="7" t="s">
        <v>8</v>
      </c>
      <c r="O303" s="1">
        <v>11.11</v>
      </c>
      <c r="P303" s="2">
        <f t="shared" si="30"/>
        <v>9.9990000000000006</v>
      </c>
      <c r="Q303" s="2">
        <f t="shared" si="31"/>
        <v>11.498849999999999</v>
      </c>
      <c r="R303" s="3">
        <f t="shared" si="32"/>
        <v>11.698849999999998</v>
      </c>
      <c r="S303" s="1" t="s">
        <v>989</v>
      </c>
    </row>
    <row r="304" spans="1:19" x14ac:dyDescent="0.2">
      <c r="A304" s="5">
        <v>1007451</v>
      </c>
      <c r="B304" s="5" t="s">
        <v>331</v>
      </c>
      <c r="C304" s="5">
        <v>12.85</v>
      </c>
      <c r="D304" s="6">
        <v>14.98</v>
      </c>
      <c r="E304" s="4">
        <v>2</v>
      </c>
      <c r="F304" s="4">
        <v>12.98</v>
      </c>
      <c r="G304" s="13">
        <v>11.11</v>
      </c>
      <c r="H304" s="1">
        <v>0.2</v>
      </c>
      <c r="I304" s="2">
        <f t="shared" si="33"/>
        <v>12.780000000000001</v>
      </c>
      <c r="J304" s="2">
        <f t="shared" si="34"/>
        <v>11.113043478260872</v>
      </c>
      <c r="K304" s="2">
        <f t="shared" si="28"/>
        <v>1.6669565217391291</v>
      </c>
      <c r="L304" s="3">
        <f t="shared" si="29"/>
        <v>12.98</v>
      </c>
      <c r="M304" s="4">
        <v>12.98</v>
      </c>
      <c r="N304" s="7" t="s">
        <v>8</v>
      </c>
      <c r="O304" s="1">
        <v>11.11</v>
      </c>
      <c r="P304" s="2">
        <f t="shared" si="30"/>
        <v>9.9990000000000006</v>
      </c>
      <c r="Q304" s="2">
        <f t="shared" si="31"/>
        <v>11.498849999999999</v>
      </c>
      <c r="R304" s="3">
        <f t="shared" si="32"/>
        <v>11.698849999999998</v>
      </c>
      <c r="S304" s="1" t="s">
        <v>990</v>
      </c>
    </row>
    <row r="305" spans="1:19" x14ac:dyDescent="0.2">
      <c r="A305" s="5">
        <v>1011358</v>
      </c>
      <c r="B305" s="5" t="s">
        <v>332</v>
      </c>
      <c r="C305" s="5">
        <v>12.85</v>
      </c>
      <c r="D305" s="6">
        <v>14.98</v>
      </c>
      <c r="E305" s="4">
        <v>2</v>
      </c>
      <c r="F305" s="4">
        <v>12.98</v>
      </c>
      <c r="G305" s="13">
        <v>11.11</v>
      </c>
      <c r="H305" s="1">
        <v>0.2</v>
      </c>
      <c r="I305" s="2">
        <f t="shared" si="33"/>
        <v>12.780000000000001</v>
      </c>
      <c r="J305" s="2">
        <f t="shared" si="34"/>
        <v>11.113043478260872</v>
      </c>
      <c r="K305" s="2">
        <f t="shared" si="28"/>
        <v>1.6669565217391291</v>
      </c>
      <c r="L305" s="3">
        <f t="shared" si="29"/>
        <v>12.98</v>
      </c>
      <c r="M305" s="4">
        <v>12.98</v>
      </c>
      <c r="N305" s="7" t="s">
        <v>8</v>
      </c>
      <c r="O305" s="1">
        <v>11.11</v>
      </c>
      <c r="P305" s="2">
        <f t="shared" si="30"/>
        <v>9.9990000000000006</v>
      </c>
      <c r="Q305" s="2">
        <f t="shared" si="31"/>
        <v>11.498849999999999</v>
      </c>
      <c r="R305" s="3">
        <f t="shared" si="32"/>
        <v>11.698849999999998</v>
      </c>
      <c r="S305" s="1" t="s">
        <v>991</v>
      </c>
    </row>
    <row r="306" spans="1:19" x14ac:dyDescent="0.2">
      <c r="A306" s="5">
        <v>1019021</v>
      </c>
      <c r="B306" s="5" t="s">
        <v>333</v>
      </c>
      <c r="C306" s="5">
        <v>13.72</v>
      </c>
      <c r="D306" s="6">
        <v>15.98</v>
      </c>
      <c r="E306" s="4">
        <v>1.5</v>
      </c>
      <c r="F306" s="4">
        <v>14.48</v>
      </c>
      <c r="G306" s="13">
        <v>12.42</v>
      </c>
      <c r="H306" s="1">
        <v>0.2</v>
      </c>
      <c r="I306" s="2">
        <f t="shared" si="33"/>
        <v>14.280000000000001</v>
      </c>
      <c r="J306" s="2">
        <f t="shared" si="34"/>
        <v>12.417391304347827</v>
      </c>
      <c r="K306" s="2">
        <f t="shared" si="28"/>
        <v>1.8626086956521739</v>
      </c>
      <c r="L306" s="3">
        <f t="shared" si="29"/>
        <v>14.48</v>
      </c>
      <c r="M306" s="4">
        <v>14.48</v>
      </c>
      <c r="N306" s="7" t="s">
        <v>8</v>
      </c>
      <c r="O306" s="1">
        <v>12.42</v>
      </c>
      <c r="P306" s="2">
        <f t="shared" si="30"/>
        <v>11.178000000000001</v>
      </c>
      <c r="Q306" s="2">
        <f t="shared" si="31"/>
        <v>12.854699999999999</v>
      </c>
      <c r="R306" s="3">
        <f t="shared" si="32"/>
        <v>13.054699999999999</v>
      </c>
      <c r="S306" s="1" t="s">
        <v>992</v>
      </c>
    </row>
    <row r="307" spans="1:19" x14ac:dyDescent="0.2">
      <c r="A307" s="5">
        <v>1033546</v>
      </c>
      <c r="B307" s="5" t="s">
        <v>334</v>
      </c>
      <c r="C307" s="5">
        <v>41.56</v>
      </c>
      <c r="D307" s="6">
        <v>47.99</v>
      </c>
      <c r="E307" s="4">
        <v>2.5</v>
      </c>
      <c r="F307" s="4">
        <v>45.49</v>
      </c>
      <c r="G307" s="13">
        <v>39.380000000000003</v>
      </c>
      <c r="H307" s="1">
        <v>0.2</v>
      </c>
      <c r="I307" s="2">
        <f t="shared" si="33"/>
        <v>45.29</v>
      </c>
      <c r="J307" s="2">
        <f t="shared" si="34"/>
        <v>39.382608695652173</v>
      </c>
      <c r="K307" s="2">
        <f t="shared" si="28"/>
        <v>5.9073913043478257</v>
      </c>
      <c r="L307" s="3">
        <f t="shared" si="29"/>
        <v>45.49</v>
      </c>
      <c r="M307" s="4">
        <v>45.49</v>
      </c>
      <c r="N307" s="7" t="s">
        <v>8</v>
      </c>
      <c r="O307" s="1">
        <v>39.380000000000003</v>
      </c>
      <c r="P307" s="2">
        <f t="shared" si="30"/>
        <v>35.442</v>
      </c>
      <c r="Q307" s="2">
        <f t="shared" si="31"/>
        <v>40.758299999999998</v>
      </c>
      <c r="R307" s="3">
        <f t="shared" si="32"/>
        <v>40.958300000000001</v>
      </c>
      <c r="S307" s="1" t="s">
        <v>993</v>
      </c>
    </row>
    <row r="308" spans="1:19" x14ac:dyDescent="0.2">
      <c r="A308" s="5">
        <v>1033547</v>
      </c>
      <c r="B308" s="5" t="s">
        <v>335</v>
      </c>
      <c r="C308" s="5">
        <v>41.56</v>
      </c>
      <c r="D308" s="6">
        <v>47.99</v>
      </c>
      <c r="E308" s="4">
        <v>2.5</v>
      </c>
      <c r="F308" s="4">
        <v>45.49</v>
      </c>
      <c r="G308" s="13">
        <v>39.380000000000003</v>
      </c>
      <c r="H308" s="1">
        <v>0.2</v>
      </c>
      <c r="I308" s="2">
        <f t="shared" si="33"/>
        <v>45.29</v>
      </c>
      <c r="J308" s="2">
        <f t="shared" si="34"/>
        <v>39.382608695652173</v>
      </c>
      <c r="K308" s="2">
        <f t="shared" si="28"/>
        <v>5.9073913043478257</v>
      </c>
      <c r="L308" s="3">
        <f t="shared" si="29"/>
        <v>45.49</v>
      </c>
      <c r="M308" s="4">
        <v>45.49</v>
      </c>
      <c r="N308" s="7" t="s">
        <v>8</v>
      </c>
      <c r="O308" s="1">
        <v>39.380000000000003</v>
      </c>
      <c r="P308" s="2">
        <f t="shared" si="30"/>
        <v>35.442</v>
      </c>
      <c r="Q308" s="2">
        <f t="shared" si="31"/>
        <v>40.758299999999998</v>
      </c>
      <c r="R308" s="3">
        <f t="shared" si="32"/>
        <v>40.958300000000001</v>
      </c>
      <c r="S308" s="1" t="s">
        <v>994</v>
      </c>
    </row>
    <row r="309" spans="1:19" x14ac:dyDescent="0.2">
      <c r="A309" s="5">
        <v>1031370</v>
      </c>
      <c r="B309" s="5" t="s">
        <v>336</v>
      </c>
      <c r="C309" s="5">
        <v>17.2</v>
      </c>
      <c r="D309" s="6">
        <v>19.98</v>
      </c>
      <c r="E309" s="4">
        <v>2</v>
      </c>
      <c r="F309" s="4">
        <v>17.98</v>
      </c>
      <c r="G309" s="13">
        <v>15.46</v>
      </c>
      <c r="H309" s="1">
        <v>0.2</v>
      </c>
      <c r="I309" s="2">
        <f t="shared" si="33"/>
        <v>17.78</v>
      </c>
      <c r="J309" s="2">
        <f t="shared" si="34"/>
        <v>15.460869565217394</v>
      </c>
      <c r="K309" s="2">
        <f t="shared" si="28"/>
        <v>2.3191304347826076</v>
      </c>
      <c r="L309" s="3">
        <f t="shared" si="29"/>
        <v>17.98</v>
      </c>
      <c r="M309" s="4">
        <v>17.98</v>
      </c>
      <c r="N309" s="7" t="s">
        <v>8</v>
      </c>
      <c r="O309" s="1">
        <v>15.46</v>
      </c>
      <c r="P309" s="2">
        <f t="shared" si="30"/>
        <v>13.914000000000001</v>
      </c>
      <c r="Q309" s="2">
        <f t="shared" si="31"/>
        <v>16.001100000000001</v>
      </c>
      <c r="R309" s="3">
        <f t="shared" si="32"/>
        <v>16.2011</v>
      </c>
      <c r="S309" s="1" t="s">
        <v>995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F4436-A869-4333-8491-9A1B44F6950D}">
  <dimension ref="A1:M33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M1"/>
    </sheetView>
  </sheetViews>
  <sheetFormatPr defaultRowHeight="15" x14ac:dyDescent="0.25"/>
  <cols>
    <col min="2" max="2" width="38.28515625" customWidth="1"/>
    <col min="3" max="3" width="9.140625" style="23"/>
    <col min="4" max="4" width="10.140625" customWidth="1"/>
    <col min="5" max="5" width="9.140625" style="22"/>
    <col min="6" max="6" width="9.140625" style="8"/>
    <col min="7" max="8" width="9.140625" style="15"/>
    <col min="9" max="9" width="15.7109375" style="16" customWidth="1"/>
    <col min="10" max="10" width="12.85546875" customWidth="1"/>
    <col min="11" max="11" width="10.140625" customWidth="1"/>
  </cols>
  <sheetData>
    <row r="1" spans="1:13" ht="39" x14ac:dyDescent="0.25">
      <c r="A1" s="25" t="s">
        <v>9</v>
      </c>
      <c r="B1" s="25" t="s">
        <v>1</v>
      </c>
      <c r="C1" s="26" t="s">
        <v>18</v>
      </c>
      <c r="D1" s="25" t="s">
        <v>19</v>
      </c>
      <c r="E1" s="27" t="s">
        <v>20</v>
      </c>
      <c r="F1" s="28" t="s">
        <v>21</v>
      </c>
      <c r="G1" s="29"/>
      <c r="H1" s="29" t="s">
        <v>22</v>
      </c>
      <c r="I1" s="30" t="s">
        <v>5</v>
      </c>
      <c r="J1" s="25" t="s">
        <v>23</v>
      </c>
      <c r="K1" s="25" t="s">
        <v>686</v>
      </c>
      <c r="L1" s="25" t="s">
        <v>687</v>
      </c>
      <c r="M1" s="25" t="s">
        <v>24</v>
      </c>
    </row>
    <row r="2" spans="1:13" x14ac:dyDescent="0.25">
      <c r="A2">
        <v>1027980</v>
      </c>
      <c r="B2" t="s">
        <v>339</v>
      </c>
      <c r="C2" s="23">
        <v>473</v>
      </c>
      <c r="D2" t="s">
        <v>340</v>
      </c>
      <c r="E2" s="22">
        <v>0.2</v>
      </c>
      <c r="F2" s="8">
        <v>3.6</v>
      </c>
      <c r="G2" s="15">
        <v>0.1</v>
      </c>
      <c r="H2" s="15">
        <v>3.0434782608695654</v>
      </c>
      <c r="I2" s="16" t="s">
        <v>338</v>
      </c>
      <c r="J2" s="19">
        <v>44319</v>
      </c>
      <c r="K2">
        <v>658</v>
      </c>
      <c r="L2">
        <v>1080</v>
      </c>
      <c r="M2">
        <v>1738</v>
      </c>
    </row>
    <row r="3" spans="1:13" x14ac:dyDescent="0.25">
      <c r="A3">
        <v>1009915</v>
      </c>
      <c r="B3" t="s">
        <v>341</v>
      </c>
      <c r="C3" s="23">
        <v>750</v>
      </c>
      <c r="D3" t="s">
        <v>340</v>
      </c>
      <c r="E3" s="22">
        <v>0.15</v>
      </c>
      <c r="F3" s="8">
        <v>10.99</v>
      </c>
      <c r="G3" s="15">
        <v>0.2</v>
      </c>
      <c r="H3" s="15">
        <v>9.3826086956521753</v>
      </c>
      <c r="I3" s="16" t="s">
        <v>8</v>
      </c>
      <c r="J3" s="19">
        <v>44354</v>
      </c>
      <c r="K3">
        <v>1211</v>
      </c>
      <c r="L3">
        <v>760</v>
      </c>
      <c r="M3">
        <v>1971</v>
      </c>
    </row>
    <row r="4" spans="1:13" x14ac:dyDescent="0.25">
      <c r="A4">
        <v>1013412</v>
      </c>
      <c r="B4" t="s">
        <v>342</v>
      </c>
      <c r="C4" s="23">
        <v>200</v>
      </c>
      <c r="D4" t="s">
        <v>340</v>
      </c>
      <c r="E4" s="22">
        <v>0.25</v>
      </c>
      <c r="F4" s="8">
        <v>3.97</v>
      </c>
      <c r="G4" s="15">
        <v>0.1</v>
      </c>
      <c r="H4" s="15">
        <v>3.3652173913043484</v>
      </c>
      <c r="I4" s="16" t="s">
        <v>8</v>
      </c>
      <c r="J4" s="19">
        <v>44354</v>
      </c>
      <c r="K4">
        <v>1830</v>
      </c>
      <c r="L4">
        <v>536</v>
      </c>
      <c r="M4">
        <v>2366</v>
      </c>
    </row>
    <row r="5" spans="1:13" x14ac:dyDescent="0.25">
      <c r="A5">
        <v>1009927</v>
      </c>
      <c r="B5" t="s">
        <v>343</v>
      </c>
      <c r="C5" s="23">
        <v>750</v>
      </c>
      <c r="D5" t="s">
        <v>340</v>
      </c>
      <c r="E5" s="22">
        <v>0.2</v>
      </c>
      <c r="F5" s="8">
        <v>10.392000000000001</v>
      </c>
      <c r="G5" s="15">
        <v>0.2</v>
      </c>
      <c r="H5" s="15">
        <v>8.8626086956521757</v>
      </c>
      <c r="I5" s="16" t="s">
        <v>8</v>
      </c>
      <c r="J5" s="19">
        <v>44354</v>
      </c>
      <c r="K5">
        <v>1040</v>
      </c>
      <c r="L5">
        <v>498</v>
      </c>
      <c r="M5">
        <v>1538</v>
      </c>
    </row>
    <row r="6" spans="1:13" x14ac:dyDescent="0.25">
      <c r="A6">
        <v>1022884</v>
      </c>
      <c r="B6" t="s">
        <v>344</v>
      </c>
      <c r="C6" s="23">
        <v>250</v>
      </c>
      <c r="D6" t="s">
        <v>340</v>
      </c>
      <c r="E6" s="22">
        <v>0.2</v>
      </c>
      <c r="F6" s="8">
        <v>4.3920000000000003</v>
      </c>
      <c r="G6" s="15">
        <v>0.1</v>
      </c>
      <c r="H6" s="15">
        <v>3.732173913043479</v>
      </c>
      <c r="I6" s="16" t="s">
        <v>8</v>
      </c>
      <c r="J6" s="19">
        <v>44354</v>
      </c>
      <c r="K6">
        <v>1385</v>
      </c>
      <c r="L6">
        <v>480</v>
      </c>
      <c r="M6">
        <v>1865</v>
      </c>
    </row>
    <row r="7" spans="1:13" x14ac:dyDescent="0.25">
      <c r="A7">
        <v>1028563</v>
      </c>
      <c r="B7" t="s">
        <v>345</v>
      </c>
      <c r="C7" s="23">
        <v>3000</v>
      </c>
      <c r="D7" t="s">
        <v>340</v>
      </c>
      <c r="E7" s="22">
        <v>0.15</v>
      </c>
      <c r="F7" s="8">
        <v>38.241500000000002</v>
      </c>
      <c r="G7" s="15">
        <v>0.2</v>
      </c>
      <c r="H7" s="15">
        <v>33.079565217391306</v>
      </c>
      <c r="I7" s="16" t="s">
        <v>8</v>
      </c>
      <c r="J7" s="19">
        <v>44354</v>
      </c>
      <c r="K7">
        <v>318</v>
      </c>
      <c r="L7">
        <v>476</v>
      </c>
      <c r="M7">
        <v>794</v>
      </c>
    </row>
    <row r="8" spans="1:13" x14ac:dyDescent="0.25">
      <c r="A8">
        <v>1035337</v>
      </c>
      <c r="B8" t="s">
        <v>346</v>
      </c>
      <c r="C8" s="23">
        <v>473</v>
      </c>
      <c r="D8" t="s">
        <v>340</v>
      </c>
      <c r="E8" s="22">
        <v>0.2</v>
      </c>
      <c r="F8" s="8">
        <v>3.8320000000000003</v>
      </c>
      <c r="G8" s="15">
        <v>0.1</v>
      </c>
      <c r="H8" s="15">
        <v>3.2452173913043483</v>
      </c>
      <c r="I8" s="16" t="s">
        <v>338</v>
      </c>
      <c r="J8" s="19">
        <v>44354</v>
      </c>
      <c r="K8">
        <v>1231</v>
      </c>
      <c r="L8">
        <v>456</v>
      </c>
      <c r="M8">
        <v>1687</v>
      </c>
    </row>
    <row r="9" spans="1:13" x14ac:dyDescent="0.25">
      <c r="A9">
        <v>1022885</v>
      </c>
      <c r="B9" t="s">
        <v>347</v>
      </c>
      <c r="C9" s="23">
        <v>250</v>
      </c>
      <c r="D9" t="s">
        <v>340</v>
      </c>
      <c r="E9" s="22">
        <v>0.2</v>
      </c>
      <c r="F9" s="8">
        <v>4.3920000000000003</v>
      </c>
      <c r="G9" s="15">
        <v>0.1</v>
      </c>
      <c r="H9" s="15">
        <v>3.732173913043479</v>
      </c>
      <c r="I9" s="16" t="s">
        <v>8</v>
      </c>
      <c r="J9" s="19">
        <v>44354</v>
      </c>
      <c r="K9">
        <v>937</v>
      </c>
      <c r="L9">
        <v>456</v>
      </c>
      <c r="M9">
        <v>1393</v>
      </c>
    </row>
    <row r="10" spans="1:13" x14ac:dyDescent="0.25">
      <c r="A10">
        <v>1025555</v>
      </c>
      <c r="B10" t="s">
        <v>60</v>
      </c>
      <c r="C10" s="23">
        <v>1500</v>
      </c>
      <c r="D10" t="s">
        <v>340</v>
      </c>
      <c r="E10" s="22">
        <v>0.2</v>
      </c>
      <c r="F10" s="8">
        <v>18.39</v>
      </c>
      <c r="G10" s="15">
        <v>0.2</v>
      </c>
      <c r="H10" s="15">
        <v>15.817391304347828</v>
      </c>
      <c r="I10" s="16" t="s">
        <v>8</v>
      </c>
      <c r="J10" s="19">
        <v>44354</v>
      </c>
      <c r="K10">
        <v>580</v>
      </c>
      <c r="L10">
        <v>438</v>
      </c>
      <c r="M10">
        <v>1018</v>
      </c>
    </row>
    <row r="11" spans="1:13" x14ac:dyDescent="0.25">
      <c r="A11">
        <v>1014932</v>
      </c>
      <c r="B11" t="s">
        <v>348</v>
      </c>
      <c r="C11" s="23">
        <v>750</v>
      </c>
      <c r="D11" t="s">
        <v>340</v>
      </c>
      <c r="E11" s="22">
        <v>0.25</v>
      </c>
      <c r="F11" s="8">
        <v>13.19</v>
      </c>
      <c r="G11" s="15">
        <v>0.2</v>
      </c>
      <c r="H11" s="15">
        <v>11.295652173913044</v>
      </c>
      <c r="I11" s="16" t="s">
        <v>8</v>
      </c>
      <c r="J11" s="19">
        <v>44354</v>
      </c>
      <c r="K11">
        <v>856</v>
      </c>
      <c r="L11">
        <v>381</v>
      </c>
      <c r="M11">
        <v>1237</v>
      </c>
    </row>
    <row r="12" spans="1:13" x14ac:dyDescent="0.25">
      <c r="A12">
        <v>1031267</v>
      </c>
      <c r="B12" t="s">
        <v>349</v>
      </c>
      <c r="C12" s="23">
        <v>750</v>
      </c>
      <c r="D12" t="s">
        <v>340</v>
      </c>
      <c r="E12" s="22">
        <v>0.25</v>
      </c>
      <c r="F12" s="8">
        <v>14.99</v>
      </c>
      <c r="G12" s="15">
        <v>0.2</v>
      </c>
      <c r="H12" s="15">
        <v>12.860869565217394</v>
      </c>
      <c r="I12" s="16" t="s">
        <v>8</v>
      </c>
      <c r="J12" s="19">
        <v>44354</v>
      </c>
      <c r="K12">
        <v>1012</v>
      </c>
      <c r="L12">
        <v>372</v>
      </c>
      <c r="M12">
        <v>1384</v>
      </c>
    </row>
    <row r="13" spans="1:13" x14ac:dyDescent="0.25">
      <c r="A13">
        <v>1019436</v>
      </c>
      <c r="B13" t="s">
        <v>350</v>
      </c>
      <c r="C13" s="23">
        <v>4000</v>
      </c>
      <c r="D13" t="s">
        <v>340</v>
      </c>
      <c r="E13" s="22">
        <v>0.15</v>
      </c>
      <c r="F13" s="8">
        <v>40.791499999999999</v>
      </c>
      <c r="G13" s="15">
        <v>0.2</v>
      </c>
      <c r="H13" s="15">
        <v>35.296956521739133</v>
      </c>
      <c r="I13" s="16" t="s">
        <v>8</v>
      </c>
      <c r="J13" s="19">
        <v>44354</v>
      </c>
      <c r="K13">
        <v>640</v>
      </c>
      <c r="L13">
        <v>364</v>
      </c>
      <c r="M13">
        <v>1004</v>
      </c>
    </row>
    <row r="14" spans="1:13" x14ac:dyDescent="0.25">
      <c r="A14">
        <v>1023437</v>
      </c>
      <c r="B14" t="s">
        <v>61</v>
      </c>
      <c r="C14" s="23">
        <v>1500</v>
      </c>
      <c r="D14" t="s">
        <v>340</v>
      </c>
      <c r="E14" s="22">
        <v>0.2</v>
      </c>
      <c r="F14" s="8">
        <v>18.39</v>
      </c>
      <c r="G14" s="15">
        <v>0.2</v>
      </c>
      <c r="H14" s="15">
        <v>15.817391304347828</v>
      </c>
      <c r="I14" s="16" t="s">
        <v>8</v>
      </c>
      <c r="J14" s="19">
        <v>44354</v>
      </c>
      <c r="K14">
        <v>561</v>
      </c>
      <c r="L14">
        <v>318</v>
      </c>
      <c r="M14">
        <v>879</v>
      </c>
    </row>
    <row r="15" spans="1:13" x14ac:dyDescent="0.25">
      <c r="A15">
        <v>1001849</v>
      </c>
      <c r="B15" t="s">
        <v>351</v>
      </c>
      <c r="C15" s="23">
        <v>750</v>
      </c>
      <c r="D15" t="s">
        <v>340</v>
      </c>
      <c r="E15" s="22">
        <v>0.25</v>
      </c>
      <c r="F15" s="8">
        <v>9.74</v>
      </c>
      <c r="G15" s="15">
        <v>0.2</v>
      </c>
      <c r="H15" s="15">
        <v>8.2956521739130444</v>
      </c>
      <c r="I15" s="16" t="s">
        <v>8</v>
      </c>
      <c r="J15" s="19">
        <v>44354</v>
      </c>
      <c r="K15">
        <v>1079</v>
      </c>
      <c r="L15">
        <v>306</v>
      </c>
      <c r="M15">
        <v>1385</v>
      </c>
    </row>
    <row r="16" spans="1:13" x14ac:dyDescent="0.25">
      <c r="A16">
        <v>1035338</v>
      </c>
      <c r="B16" t="s">
        <v>352</v>
      </c>
      <c r="C16" s="23">
        <v>473</v>
      </c>
      <c r="D16" t="s">
        <v>340</v>
      </c>
      <c r="E16" s="22">
        <v>0.2</v>
      </c>
      <c r="F16" s="8">
        <v>3.9039999999999999</v>
      </c>
      <c r="G16" s="15">
        <v>0.1</v>
      </c>
      <c r="H16" s="15">
        <v>3.3078260869565219</v>
      </c>
      <c r="I16" s="16" t="s">
        <v>338</v>
      </c>
      <c r="J16" s="19">
        <v>44354</v>
      </c>
      <c r="K16">
        <v>1363</v>
      </c>
      <c r="L16">
        <v>264</v>
      </c>
      <c r="M16">
        <v>1627</v>
      </c>
    </row>
    <row r="17" spans="1:13" x14ac:dyDescent="0.25">
      <c r="A17">
        <v>1001024</v>
      </c>
      <c r="B17" t="s">
        <v>353</v>
      </c>
      <c r="C17" s="23">
        <v>1500</v>
      </c>
      <c r="D17" t="s">
        <v>340</v>
      </c>
      <c r="E17" s="22">
        <v>0.15</v>
      </c>
      <c r="F17" s="8">
        <v>15.716499999999998</v>
      </c>
      <c r="G17" s="15">
        <v>0.2</v>
      </c>
      <c r="H17" s="15">
        <v>13.492608695652175</v>
      </c>
      <c r="I17" s="16" t="s">
        <v>8</v>
      </c>
      <c r="J17" s="19">
        <v>44354</v>
      </c>
      <c r="K17">
        <v>373</v>
      </c>
      <c r="L17">
        <v>156</v>
      </c>
      <c r="M17">
        <v>529</v>
      </c>
    </row>
    <row r="18" spans="1:13" x14ac:dyDescent="0.25">
      <c r="A18">
        <v>1001357</v>
      </c>
      <c r="B18" t="s">
        <v>354</v>
      </c>
      <c r="C18" s="23">
        <v>1500</v>
      </c>
      <c r="D18" t="s">
        <v>340</v>
      </c>
      <c r="E18" s="22">
        <v>0.2</v>
      </c>
      <c r="F18" s="8">
        <v>17.59</v>
      </c>
      <c r="G18" s="15">
        <v>0.2</v>
      </c>
      <c r="H18" s="15">
        <v>15.121739130434785</v>
      </c>
      <c r="I18" s="16" t="s">
        <v>8</v>
      </c>
      <c r="J18" s="19">
        <v>44354</v>
      </c>
      <c r="K18">
        <v>610</v>
      </c>
      <c r="L18">
        <v>154</v>
      </c>
      <c r="M18">
        <v>764</v>
      </c>
    </row>
    <row r="19" spans="1:13" x14ac:dyDescent="0.25">
      <c r="A19">
        <v>1017238</v>
      </c>
      <c r="B19" t="s">
        <v>355</v>
      </c>
      <c r="C19" s="23">
        <v>750</v>
      </c>
      <c r="D19" t="s">
        <v>340</v>
      </c>
      <c r="E19" s="22">
        <v>0.2</v>
      </c>
      <c r="F19" s="8">
        <v>18.391999999999999</v>
      </c>
      <c r="G19" s="15">
        <v>0.2</v>
      </c>
      <c r="H19" s="15">
        <v>15.819130434782609</v>
      </c>
      <c r="I19" s="16" t="s">
        <v>8</v>
      </c>
      <c r="J19" s="19">
        <v>44354</v>
      </c>
      <c r="K19">
        <v>535</v>
      </c>
      <c r="L19">
        <v>148</v>
      </c>
      <c r="M19">
        <v>683</v>
      </c>
    </row>
    <row r="20" spans="1:13" x14ac:dyDescent="0.25">
      <c r="A20">
        <v>1019435</v>
      </c>
      <c r="B20" t="s">
        <v>356</v>
      </c>
      <c r="C20" s="23">
        <v>4000</v>
      </c>
      <c r="D20" t="s">
        <v>340</v>
      </c>
      <c r="E20" s="22">
        <v>0.15</v>
      </c>
      <c r="F20" s="8">
        <v>40.791499999999999</v>
      </c>
      <c r="G20" s="15">
        <v>0.2</v>
      </c>
      <c r="H20" s="15">
        <v>35.296956521739133</v>
      </c>
      <c r="I20" s="16" t="s">
        <v>8</v>
      </c>
      <c r="J20" s="19">
        <v>44354</v>
      </c>
      <c r="K20">
        <v>432</v>
      </c>
      <c r="L20">
        <v>145</v>
      </c>
      <c r="M20">
        <v>577</v>
      </c>
    </row>
    <row r="21" spans="1:13" x14ac:dyDescent="0.25">
      <c r="A21">
        <v>1025449</v>
      </c>
      <c r="B21" t="s">
        <v>62</v>
      </c>
      <c r="C21" s="23">
        <v>1500</v>
      </c>
      <c r="D21" t="s">
        <v>340</v>
      </c>
      <c r="E21" s="22">
        <v>0.2</v>
      </c>
      <c r="F21" s="8">
        <v>18.39</v>
      </c>
      <c r="G21" s="15">
        <v>0.2</v>
      </c>
      <c r="H21" s="15">
        <v>15.817391304347828</v>
      </c>
      <c r="I21" s="16" t="s">
        <v>8</v>
      </c>
      <c r="J21" s="19">
        <v>44354</v>
      </c>
      <c r="K21">
        <v>675</v>
      </c>
      <c r="L21">
        <v>102</v>
      </c>
      <c r="M21">
        <v>777</v>
      </c>
    </row>
    <row r="22" spans="1:13" x14ac:dyDescent="0.25">
      <c r="A22">
        <v>1001840</v>
      </c>
      <c r="B22" t="s">
        <v>357</v>
      </c>
      <c r="C22" s="23">
        <v>1500</v>
      </c>
      <c r="D22" t="s">
        <v>340</v>
      </c>
      <c r="E22" s="22">
        <v>0.15</v>
      </c>
      <c r="F22" s="8">
        <v>16.991499999999998</v>
      </c>
      <c r="G22" s="15">
        <v>0.2</v>
      </c>
      <c r="H22" s="15">
        <v>14.601304347826087</v>
      </c>
      <c r="I22" s="16" t="s">
        <v>8</v>
      </c>
      <c r="J22" s="19">
        <v>44354</v>
      </c>
      <c r="K22">
        <v>361</v>
      </c>
      <c r="L22">
        <v>99</v>
      </c>
      <c r="M22">
        <v>460</v>
      </c>
    </row>
    <row r="23" spans="1:13" x14ac:dyDescent="0.25">
      <c r="A23">
        <v>1034797</v>
      </c>
      <c r="B23" t="s">
        <v>358</v>
      </c>
      <c r="C23" s="23">
        <v>750</v>
      </c>
      <c r="D23" t="s">
        <v>340</v>
      </c>
      <c r="E23" s="22">
        <v>0.25</v>
      </c>
      <c r="F23" s="8">
        <v>21.99</v>
      </c>
      <c r="G23" s="15">
        <v>0.2</v>
      </c>
      <c r="H23" s="15">
        <v>18.947826086956521</v>
      </c>
      <c r="I23" s="16" t="s">
        <v>7</v>
      </c>
      <c r="J23" s="19">
        <v>44354</v>
      </c>
      <c r="K23">
        <v>330</v>
      </c>
      <c r="L23">
        <v>95</v>
      </c>
      <c r="M23">
        <v>425</v>
      </c>
    </row>
    <row r="24" spans="1:13" x14ac:dyDescent="0.25">
      <c r="A24">
        <v>1028494</v>
      </c>
      <c r="B24" t="s">
        <v>359</v>
      </c>
      <c r="C24" s="23">
        <v>750</v>
      </c>
      <c r="D24" t="s">
        <v>340</v>
      </c>
      <c r="E24" s="22">
        <v>0.2</v>
      </c>
      <c r="F24" s="8">
        <v>11.992000000000001</v>
      </c>
      <c r="G24" s="15">
        <v>0.2</v>
      </c>
      <c r="H24" s="15">
        <v>10.253913043478263</v>
      </c>
      <c r="I24" s="16" t="s">
        <v>8</v>
      </c>
      <c r="J24" s="19">
        <v>44354</v>
      </c>
      <c r="K24">
        <v>725</v>
      </c>
      <c r="L24">
        <v>72</v>
      </c>
      <c r="M24">
        <v>797</v>
      </c>
    </row>
    <row r="25" spans="1:13" x14ac:dyDescent="0.25">
      <c r="A25">
        <v>1004845</v>
      </c>
      <c r="B25" t="s">
        <v>360</v>
      </c>
      <c r="C25" s="23">
        <v>1000</v>
      </c>
      <c r="D25" t="s">
        <v>340</v>
      </c>
      <c r="E25" s="22">
        <v>0.2</v>
      </c>
      <c r="F25" s="8">
        <v>12.792000000000002</v>
      </c>
      <c r="G25" s="15">
        <v>0.2</v>
      </c>
      <c r="H25" s="15">
        <v>10.949565217391307</v>
      </c>
      <c r="I25" s="16" t="s">
        <v>8</v>
      </c>
      <c r="J25" s="19">
        <v>44354</v>
      </c>
      <c r="K25">
        <v>638</v>
      </c>
      <c r="L25">
        <v>67</v>
      </c>
      <c r="M25">
        <v>705</v>
      </c>
    </row>
    <row r="26" spans="1:13" x14ac:dyDescent="0.25">
      <c r="A26">
        <v>1027749</v>
      </c>
      <c r="B26" t="s">
        <v>361</v>
      </c>
      <c r="C26" s="23">
        <v>750</v>
      </c>
      <c r="D26" t="s">
        <v>340</v>
      </c>
      <c r="E26" s="22">
        <v>0.2</v>
      </c>
      <c r="F26" s="8">
        <v>15.991999999999999</v>
      </c>
      <c r="G26" s="15">
        <v>0.2</v>
      </c>
      <c r="H26" s="15">
        <v>13.732173913043479</v>
      </c>
      <c r="I26" s="16" t="s">
        <v>8</v>
      </c>
      <c r="J26" s="19">
        <v>44354</v>
      </c>
      <c r="K26">
        <v>468</v>
      </c>
      <c r="L26">
        <v>64</v>
      </c>
      <c r="M26">
        <v>532</v>
      </c>
    </row>
    <row r="27" spans="1:13" x14ac:dyDescent="0.25">
      <c r="A27">
        <v>1026173</v>
      </c>
      <c r="B27" t="s">
        <v>362</v>
      </c>
      <c r="C27" s="23">
        <v>750</v>
      </c>
      <c r="D27" t="s">
        <v>340</v>
      </c>
      <c r="E27" s="22">
        <v>0.25</v>
      </c>
      <c r="F27" s="8">
        <v>17.239999999999998</v>
      </c>
      <c r="G27" s="15">
        <v>0.2</v>
      </c>
      <c r="H27" s="15">
        <v>14.817391304347826</v>
      </c>
      <c r="I27" s="16" t="s">
        <v>8</v>
      </c>
      <c r="J27" s="19">
        <v>44354</v>
      </c>
      <c r="K27">
        <v>294</v>
      </c>
      <c r="L27">
        <v>58</v>
      </c>
      <c r="M27">
        <v>352</v>
      </c>
    </row>
    <row r="28" spans="1:13" x14ac:dyDescent="0.25">
      <c r="A28">
        <v>1017892</v>
      </c>
      <c r="B28" t="s">
        <v>363</v>
      </c>
      <c r="C28" s="23">
        <v>750</v>
      </c>
      <c r="D28" t="s">
        <v>340</v>
      </c>
      <c r="E28" s="22">
        <v>0.2</v>
      </c>
      <c r="F28" s="8">
        <v>11.992000000000001</v>
      </c>
      <c r="G28" s="15">
        <v>0.2</v>
      </c>
      <c r="H28" s="15">
        <v>10.253913043478263</v>
      </c>
      <c r="I28" s="16" t="s">
        <v>8</v>
      </c>
      <c r="J28" s="19">
        <v>44354</v>
      </c>
      <c r="K28">
        <v>448</v>
      </c>
      <c r="L28">
        <v>34</v>
      </c>
      <c r="M28">
        <v>482</v>
      </c>
    </row>
    <row r="29" spans="1:13" x14ac:dyDescent="0.25">
      <c r="A29">
        <v>1017204</v>
      </c>
      <c r="B29" t="s">
        <v>364</v>
      </c>
      <c r="C29" s="23">
        <v>750</v>
      </c>
      <c r="D29" t="s">
        <v>340</v>
      </c>
      <c r="E29" s="22">
        <v>0.2</v>
      </c>
      <c r="F29" s="8">
        <v>17.616</v>
      </c>
      <c r="G29" s="15">
        <v>0.2</v>
      </c>
      <c r="H29" s="15">
        <v>15.144347826086959</v>
      </c>
      <c r="I29" s="16" t="s">
        <v>8</v>
      </c>
      <c r="J29" s="19">
        <v>44354</v>
      </c>
      <c r="K29">
        <v>588</v>
      </c>
      <c r="L29">
        <v>25</v>
      </c>
      <c r="M29">
        <v>613</v>
      </c>
    </row>
    <row r="30" spans="1:13" x14ac:dyDescent="0.25">
      <c r="A30">
        <v>1034796</v>
      </c>
      <c r="B30" t="s">
        <v>365</v>
      </c>
      <c r="C30" s="23">
        <v>750</v>
      </c>
      <c r="D30" t="s">
        <v>340</v>
      </c>
      <c r="E30" s="22">
        <v>0.25</v>
      </c>
      <c r="F30" s="8">
        <v>20.99</v>
      </c>
      <c r="G30" s="15">
        <v>0.2</v>
      </c>
      <c r="H30" s="15">
        <v>18.078260869565216</v>
      </c>
      <c r="I30" s="16" t="s">
        <v>7</v>
      </c>
      <c r="J30" s="19">
        <v>44354</v>
      </c>
      <c r="K30">
        <v>362</v>
      </c>
      <c r="L30">
        <v>23</v>
      </c>
      <c r="M30">
        <v>385</v>
      </c>
    </row>
    <row r="31" spans="1:13" x14ac:dyDescent="0.25">
      <c r="A31">
        <v>1001911</v>
      </c>
      <c r="B31" t="s">
        <v>366</v>
      </c>
      <c r="C31" s="23">
        <v>750</v>
      </c>
      <c r="D31" t="s">
        <v>340</v>
      </c>
      <c r="E31" s="22">
        <v>0.15</v>
      </c>
      <c r="F31" s="8">
        <v>9.99</v>
      </c>
      <c r="G31" s="15">
        <v>0.2</v>
      </c>
      <c r="H31" s="15">
        <v>8.5130434782608706</v>
      </c>
      <c r="I31" s="16" t="s">
        <v>8</v>
      </c>
      <c r="J31" s="19">
        <v>44354</v>
      </c>
      <c r="K31">
        <v>450</v>
      </c>
      <c r="L31">
        <v>12</v>
      </c>
      <c r="M31">
        <v>462</v>
      </c>
    </row>
    <row r="32" spans="1:13" x14ac:dyDescent="0.25">
      <c r="A32">
        <v>1035389</v>
      </c>
      <c r="B32" t="s">
        <v>367</v>
      </c>
      <c r="C32" s="23">
        <v>473</v>
      </c>
      <c r="D32" t="s">
        <v>340</v>
      </c>
      <c r="E32" s="22">
        <v>0.2</v>
      </c>
      <c r="F32" s="8">
        <v>3.5920000000000005</v>
      </c>
      <c r="G32" s="15">
        <v>0.1</v>
      </c>
      <c r="H32" s="15">
        <v>3.0365217391304355</v>
      </c>
      <c r="I32" s="16" t="s">
        <v>338</v>
      </c>
      <c r="J32" s="19">
        <v>44354</v>
      </c>
      <c r="K32">
        <v>3463</v>
      </c>
      <c r="L32">
        <v>0</v>
      </c>
      <c r="M32">
        <v>3463</v>
      </c>
    </row>
    <row r="33" spans="1:13" x14ac:dyDescent="0.25">
      <c r="A33">
        <v>1035336</v>
      </c>
      <c r="B33" t="s">
        <v>368</v>
      </c>
      <c r="C33" s="23">
        <v>473</v>
      </c>
      <c r="D33" t="s">
        <v>340</v>
      </c>
      <c r="E33" s="22">
        <v>0.2</v>
      </c>
      <c r="F33" s="8">
        <v>3.4320000000000004</v>
      </c>
      <c r="G33" s="15">
        <v>0.1</v>
      </c>
      <c r="H33" s="15">
        <v>2.8973913043478268</v>
      </c>
      <c r="I33" s="16" t="s">
        <v>338</v>
      </c>
      <c r="J33" s="19">
        <v>44354</v>
      </c>
      <c r="K33">
        <v>1132</v>
      </c>
      <c r="L33">
        <v>0</v>
      </c>
      <c r="M33">
        <v>1132</v>
      </c>
    </row>
    <row r="34" spans="1:13" x14ac:dyDescent="0.25">
      <c r="A34">
        <v>1031888</v>
      </c>
      <c r="B34" t="s">
        <v>369</v>
      </c>
      <c r="C34" s="23">
        <v>473</v>
      </c>
      <c r="D34" t="s">
        <v>340</v>
      </c>
      <c r="E34" s="22">
        <v>0.2</v>
      </c>
      <c r="F34" s="8">
        <v>3.3920000000000003</v>
      </c>
      <c r="G34" s="15">
        <v>0.1</v>
      </c>
      <c r="H34" s="15">
        <v>2.8626086956521744</v>
      </c>
      <c r="I34" s="16" t="s">
        <v>338</v>
      </c>
      <c r="J34" s="19">
        <v>44284</v>
      </c>
      <c r="K34">
        <v>1015</v>
      </c>
      <c r="L34">
        <v>0</v>
      </c>
      <c r="M34">
        <v>1015</v>
      </c>
    </row>
    <row r="35" spans="1:13" x14ac:dyDescent="0.25">
      <c r="A35">
        <v>1033104</v>
      </c>
      <c r="B35" t="s">
        <v>370</v>
      </c>
      <c r="D35" t="s">
        <v>340</v>
      </c>
      <c r="E35" s="22">
        <v>0.2</v>
      </c>
      <c r="F35" s="8">
        <v>3.1920000000000002</v>
      </c>
      <c r="G35" s="15">
        <v>0.1</v>
      </c>
      <c r="H35" s="15">
        <v>2.6886956521739132</v>
      </c>
      <c r="I35" s="16" t="s">
        <v>338</v>
      </c>
      <c r="J35" s="19">
        <v>44319</v>
      </c>
      <c r="K35">
        <v>928</v>
      </c>
      <c r="L35">
        <v>0</v>
      </c>
      <c r="M35">
        <v>928</v>
      </c>
    </row>
    <row r="36" spans="1:13" x14ac:dyDescent="0.25">
      <c r="A36">
        <v>1001640</v>
      </c>
      <c r="B36" t="s">
        <v>371</v>
      </c>
      <c r="C36" s="23">
        <v>750</v>
      </c>
      <c r="D36" t="s">
        <v>340</v>
      </c>
      <c r="E36" s="22">
        <v>0.2</v>
      </c>
      <c r="F36" s="8">
        <v>9.5920000000000005</v>
      </c>
      <c r="G36" s="15">
        <v>0.2</v>
      </c>
      <c r="H36" s="15">
        <v>8.1669565217391327</v>
      </c>
      <c r="I36" s="16" t="s">
        <v>8</v>
      </c>
      <c r="J36" s="19">
        <v>44354</v>
      </c>
      <c r="K36">
        <v>886</v>
      </c>
      <c r="L36">
        <v>0</v>
      </c>
      <c r="M36">
        <v>886</v>
      </c>
    </row>
    <row r="37" spans="1:13" x14ac:dyDescent="0.25">
      <c r="A37">
        <v>1018751</v>
      </c>
      <c r="B37" t="s">
        <v>372</v>
      </c>
      <c r="C37" s="23">
        <v>750</v>
      </c>
      <c r="D37" t="s">
        <v>340</v>
      </c>
      <c r="E37" s="22">
        <v>0.2</v>
      </c>
      <c r="F37" s="8">
        <v>10.392000000000001</v>
      </c>
      <c r="G37" s="15">
        <v>0.2</v>
      </c>
      <c r="H37" s="15">
        <v>8.8626086956521757</v>
      </c>
      <c r="I37" s="16" t="s">
        <v>8</v>
      </c>
      <c r="J37" s="19">
        <v>44354</v>
      </c>
      <c r="K37">
        <v>884</v>
      </c>
      <c r="L37">
        <v>0</v>
      </c>
      <c r="M37">
        <v>884</v>
      </c>
    </row>
    <row r="38" spans="1:13" x14ac:dyDescent="0.25">
      <c r="A38">
        <v>1020942</v>
      </c>
      <c r="B38" t="s">
        <v>373</v>
      </c>
      <c r="C38" s="23">
        <v>473</v>
      </c>
      <c r="D38" t="s">
        <v>340</v>
      </c>
      <c r="E38" s="22">
        <v>0.2</v>
      </c>
      <c r="F38" s="8">
        <v>3.1040000000000001</v>
      </c>
      <c r="G38" s="15">
        <v>0.1</v>
      </c>
      <c r="H38" s="15">
        <v>2.6121739130434785</v>
      </c>
      <c r="I38" s="16" t="s">
        <v>338</v>
      </c>
      <c r="J38" s="19">
        <v>44319</v>
      </c>
      <c r="K38">
        <v>872</v>
      </c>
      <c r="L38">
        <v>0</v>
      </c>
      <c r="M38">
        <v>872</v>
      </c>
    </row>
    <row r="39" spans="1:13" x14ac:dyDescent="0.25">
      <c r="A39">
        <v>1018820</v>
      </c>
      <c r="B39" t="s">
        <v>374</v>
      </c>
      <c r="C39" s="23">
        <v>750</v>
      </c>
      <c r="D39" t="s">
        <v>340</v>
      </c>
      <c r="E39" s="22">
        <v>0.2</v>
      </c>
      <c r="F39" s="8">
        <v>10.792000000000002</v>
      </c>
      <c r="G39" s="15">
        <v>0.2</v>
      </c>
      <c r="H39" s="15">
        <v>9.210434782608699</v>
      </c>
      <c r="I39" s="16" t="s">
        <v>8</v>
      </c>
      <c r="J39" s="19">
        <v>44354</v>
      </c>
      <c r="K39">
        <v>801</v>
      </c>
      <c r="L39">
        <v>0</v>
      </c>
      <c r="M39">
        <v>801</v>
      </c>
    </row>
    <row r="40" spans="1:13" x14ac:dyDescent="0.25">
      <c r="A40">
        <v>1001638</v>
      </c>
      <c r="B40" t="s">
        <v>375</v>
      </c>
      <c r="C40" s="23">
        <v>750</v>
      </c>
      <c r="D40" t="s">
        <v>340</v>
      </c>
      <c r="E40" s="22">
        <v>0.15</v>
      </c>
      <c r="F40" s="8">
        <v>9.99</v>
      </c>
      <c r="G40" s="15">
        <v>0.2</v>
      </c>
      <c r="H40" s="15">
        <v>8.5130434782608706</v>
      </c>
      <c r="I40" s="16" t="s">
        <v>8</v>
      </c>
      <c r="J40" s="19">
        <v>44354</v>
      </c>
      <c r="K40">
        <v>752</v>
      </c>
      <c r="L40">
        <v>0</v>
      </c>
      <c r="M40">
        <v>752</v>
      </c>
    </row>
    <row r="41" spans="1:13" x14ac:dyDescent="0.25">
      <c r="A41">
        <v>1000647</v>
      </c>
      <c r="B41" t="s">
        <v>376</v>
      </c>
      <c r="C41" s="23">
        <v>750</v>
      </c>
      <c r="D41" t="s">
        <v>340</v>
      </c>
      <c r="E41" s="22">
        <v>0.2</v>
      </c>
      <c r="F41" s="8">
        <v>10.392000000000001</v>
      </c>
      <c r="G41" s="15">
        <v>0.2</v>
      </c>
      <c r="H41" s="15">
        <v>8.8626086956521757</v>
      </c>
      <c r="I41" s="16" t="s">
        <v>8</v>
      </c>
      <c r="J41" s="19">
        <v>44354</v>
      </c>
      <c r="K41">
        <v>644</v>
      </c>
      <c r="L41">
        <v>0</v>
      </c>
      <c r="M41">
        <v>644</v>
      </c>
    </row>
    <row r="42" spans="1:13" x14ac:dyDescent="0.25">
      <c r="A42">
        <v>1033285</v>
      </c>
      <c r="B42" t="s">
        <v>377</v>
      </c>
      <c r="C42" s="23" t="s">
        <v>378</v>
      </c>
      <c r="D42" t="s">
        <v>340</v>
      </c>
      <c r="E42" s="22">
        <v>0.25</v>
      </c>
      <c r="F42" s="8">
        <v>4.34</v>
      </c>
      <c r="G42" s="15">
        <v>0.4</v>
      </c>
      <c r="H42" s="15">
        <v>3.4260869565217393</v>
      </c>
      <c r="I42" s="16" t="s">
        <v>338</v>
      </c>
      <c r="J42" s="19">
        <v>44151</v>
      </c>
      <c r="K42">
        <v>599</v>
      </c>
      <c r="L42">
        <v>0</v>
      </c>
      <c r="M42">
        <v>599</v>
      </c>
    </row>
    <row r="43" spans="1:13" x14ac:dyDescent="0.25">
      <c r="A43">
        <v>1033850</v>
      </c>
      <c r="B43" t="s">
        <v>379</v>
      </c>
      <c r="C43" s="23">
        <v>473</v>
      </c>
      <c r="D43" t="s">
        <v>340</v>
      </c>
      <c r="E43" s="22">
        <v>0.2</v>
      </c>
      <c r="F43" s="8">
        <v>3.5920000000000005</v>
      </c>
      <c r="G43" s="15">
        <v>0.1</v>
      </c>
      <c r="H43" s="15">
        <v>3.0365217391304355</v>
      </c>
      <c r="I43" s="16" t="s">
        <v>338</v>
      </c>
      <c r="J43" s="19">
        <v>44354</v>
      </c>
      <c r="K43">
        <v>587</v>
      </c>
      <c r="L43">
        <v>0</v>
      </c>
      <c r="M43">
        <v>587</v>
      </c>
    </row>
    <row r="44" spans="1:13" x14ac:dyDescent="0.25">
      <c r="A44">
        <v>1033093</v>
      </c>
      <c r="B44" t="s">
        <v>380</v>
      </c>
      <c r="D44" t="s">
        <v>340</v>
      </c>
      <c r="E44" s="22">
        <v>0.2</v>
      </c>
      <c r="F44" s="8">
        <v>15.192</v>
      </c>
      <c r="G44" s="15">
        <v>0.6</v>
      </c>
      <c r="H44" s="15">
        <v>12.688695652173914</v>
      </c>
      <c r="I44" s="16" t="s">
        <v>338</v>
      </c>
      <c r="J44" s="19">
        <v>44319</v>
      </c>
      <c r="K44">
        <v>563</v>
      </c>
      <c r="L44">
        <v>0</v>
      </c>
      <c r="M44">
        <v>563</v>
      </c>
    </row>
    <row r="45" spans="1:13" x14ac:dyDescent="0.25">
      <c r="A45">
        <v>1011972</v>
      </c>
      <c r="B45" t="s">
        <v>381</v>
      </c>
      <c r="C45" s="23">
        <v>750</v>
      </c>
      <c r="D45" t="s">
        <v>340</v>
      </c>
      <c r="E45" s="22">
        <v>0.2</v>
      </c>
      <c r="F45" s="8">
        <v>11.192</v>
      </c>
      <c r="G45" s="15">
        <v>0.2</v>
      </c>
      <c r="H45" s="15">
        <v>9.5582608695652187</v>
      </c>
      <c r="I45" s="16" t="s">
        <v>8</v>
      </c>
      <c r="J45" s="19">
        <v>44354</v>
      </c>
      <c r="K45">
        <v>551</v>
      </c>
      <c r="L45">
        <v>0</v>
      </c>
      <c r="M45">
        <v>551</v>
      </c>
    </row>
    <row r="46" spans="1:13" x14ac:dyDescent="0.25">
      <c r="A46">
        <v>1000161</v>
      </c>
      <c r="B46" t="s">
        <v>382</v>
      </c>
      <c r="C46" s="23">
        <v>750</v>
      </c>
      <c r="D46" t="s">
        <v>340</v>
      </c>
      <c r="E46" s="22">
        <v>0.2</v>
      </c>
      <c r="F46" s="8">
        <v>12.79</v>
      </c>
      <c r="G46" s="15">
        <v>0.2</v>
      </c>
      <c r="H46" s="15">
        <v>10.947826086956523</v>
      </c>
      <c r="I46" s="16" t="s">
        <v>8</v>
      </c>
      <c r="J46" s="19">
        <v>44354</v>
      </c>
      <c r="K46">
        <v>541</v>
      </c>
      <c r="L46">
        <v>0</v>
      </c>
      <c r="M46">
        <v>541</v>
      </c>
    </row>
    <row r="47" spans="1:13" x14ac:dyDescent="0.25">
      <c r="A47">
        <v>1034685</v>
      </c>
      <c r="B47" t="s">
        <v>383</v>
      </c>
      <c r="C47" s="23">
        <v>473</v>
      </c>
      <c r="D47" t="s">
        <v>340</v>
      </c>
      <c r="E47" s="22">
        <v>0.2</v>
      </c>
      <c r="F47" s="8">
        <v>3.1920000000000002</v>
      </c>
      <c r="G47" s="15">
        <v>0.1</v>
      </c>
      <c r="H47" s="15">
        <v>2.6886956521739132</v>
      </c>
      <c r="I47" s="16" t="s">
        <v>338</v>
      </c>
      <c r="J47" s="19">
        <v>44319</v>
      </c>
      <c r="K47">
        <v>507</v>
      </c>
      <c r="L47">
        <v>0</v>
      </c>
      <c r="M47">
        <v>507</v>
      </c>
    </row>
    <row r="48" spans="1:13" x14ac:dyDescent="0.25">
      <c r="A48">
        <v>1018735</v>
      </c>
      <c r="B48" t="s">
        <v>384</v>
      </c>
      <c r="C48" s="23">
        <v>750</v>
      </c>
      <c r="D48" t="s">
        <v>340</v>
      </c>
      <c r="E48" s="22">
        <v>0.25</v>
      </c>
      <c r="F48" s="8">
        <v>17.989999999999998</v>
      </c>
      <c r="G48" s="15">
        <v>0.2</v>
      </c>
      <c r="H48" s="15">
        <v>15.469565217391304</v>
      </c>
      <c r="I48" s="16" t="s">
        <v>8</v>
      </c>
      <c r="J48" s="19">
        <v>44354</v>
      </c>
      <c r="K48">
        <v>503</v>
      </c>
      <c r="L48">
        <v>0</v>
      </c>
      <c r="M48">
        <v>503</v>
      </c>
    </row>
    <row r="49" spans="1:13" x14ac:dyDescent="0.25">
      <c r="A49">
        <v>1033176</v>
      </c>
      <c r="B49" t="s">
        <v>385</v>
      </c>
      <c r="D49" t="s">
        <v>340</v>
      </c>
      <c r="E49" s="22">
        <v>0.2</v>
      </c>
      <c r="F49" s="8">
        <v>5.1920000000000002</v>
      </c>
      <c r="G49" s="15">
        <v>0.1</v>
      </c>
      <c r="H49" s="15">
        <v>4.4278260869565225</v>
      </c>
      <c r="I49" s="16" t="s">
        <v>338</v>
      </c>
      <c r="J49" s="19">
        <v>44319</v>
      </c>
      <c r="K49">
        <v>479</v>
      </c>
      <c r="L49">
        <v>0</v>
      </c>
      <c r="M49">
        <v>479</v>
      </c>
    </row>
    <row r="50" spans="1:13" x14ac:dyDescent="0.25">
      <c r="A50">
        <v>1033936</v>
      </c>
      <c r="B50" t="s">
        <v>386</v>
      </c>
      <c r="C50" s="23">
        <v>750</v>
      </c>
      <c r="D50" t="s">
        <v>340</v>
      </c>
      <c r="E50" s="22">
        <v>0.2</v>
      </c>
      <c r="F50" s="8">
        <v>10.392000000000001</v>
      </c>
      <c r="G50" s="15">
        <v>0.2</v>
      </c>
      <c r="H50" s="15">
        <v>8.8626086956521757</v>
      </c>
      <c r="I50" s="16" t="s">
        <v>8</v>
      </c>
      <c r="J50" s="19">
        <v>44354</v>
      </c>
      <c r="K50">
        <v>471</v>
      </c>
      <c r="L50">
        <v>0</v>
      </c>
      <c r="M50">
        <v>471</v>
      </c>
    </row>
    <row r="51" spans="1:13" x14ac:dyDescent="0.25">
      <c r="A51">
        <v>1023329</v>
      </c>
      <c r="B51" t="s">
        <v>387</v>
      </c>
      <c r="C51" s="23">
        <v>750</v>
      </c>
      <c r="D51" t="s">
        <v>340</v>
      </c>
      <c r="E51" s="22">
        <v>0.2</v>
      </c>
      <c r="F51" s="8">
        <v>18.400000000000002</v>
      </c>
      <c r="G51" s="15">
        <v>0.2</v>
      </c>
      <c r="H51" s="15">
        <v>15.826086956521744</v>
      </c>
      <c r="I51" s="16" t="s">
        <v>8</v>
      </c>
      <c r="J51" s="19">
        <v>44354</v>
      </c>
      <c r="K51">
        <v>466</v>
      </c>
      <c r="L51">
        <v>0</v>
      </c>
      <c r="M51">
        <v>466</v>
      </c>
    </row>
    <row r="52" spans="1:13" x14ac:dyDescent="0.25">
      <c r="A52">
        <v>1035210</v>
      </c>
      <c r="B52" t="s">
        <v>388</v>
      </c>
      <c r="C52" s="23">
        <v>473</v>
      </c>
      <c r="D52" t="s">
        <v>340</v>
      </c>
      <c r="E52" s="22">
        <v>0.2</v>
      </c>
      <c r="F52" s="8">
        <v>3.5920000000000005</v>
      </c>
      <c r="G52" s="15">
        <v>0.1</v>
      </c>
      <c r="H52" s="15">
        <v>3.0365217391304355</v>
      </c>
      <c r="I52" s="16" t="s">
        <v>338</v>
      </c>
      <c r="J52" s="19">
        <v>44354</v>
      </c>
      <c r="K52">
        <v>439</v>
      </c>
      <c r="L52">
        <v>0</v>
      </c>
      <c r="M52">
        <v>439</v>
      </c>
    </row>
    <row r="53" spans="1:13" x14ac:dyDescent="0.25">
      <c r="A53">
        <v>1031851</v>
      </c>
      <c r="B53" t="s">
        <v>389</v>
      </c>
      <c r="C53" s="23">
        <v>750</v>
      </c>
      <c r="D53" t="s">
        <v>340</v>
      </c>
      <c r="E53" s="22">
        <v>0.2</v>
      </c>
      <c r="F53" s="8">
        <v>15.991999999999999</v>
      </c>
      <c r="G53" s="15">
        <v>0.2</v>
      </c>
      <c r="H53" s="15">
        <v>13.732173913043479</v>
      </c>
      <c r="I53" s="16" t="s">
        <v>8</v>
      </c>
      <c r="J53" s="19">
        <v>44354</v>
      </c>
      <c r="K53">
        <v>434</v>
      </c>
      <c r="L53">
        <v>0</v>
      </c>
      <c r="M53">
        <v>434</v>
      </c>
    </row>
    <row r="54" spans="1:13" x14ac:dyDescent="0.25">
      <c r="A54">
        <v>1024313</v>
      </c>
      <c r="B54" t="s">
        <v>390</v>
      </c>
      <c r="C54" s="23">
        <v>473</v>
      </c>
      <c r="D54" t="s">
        <v>340</v>
      </c>
      <c r="E54" s="22">
        <v>0.2</v>
      </c>
      <c r="F54" s="8">
        <v>3.16</v>
      </c>
      <c r="G54" s="15">
        <v>0.1</v>
      </c>
      <c r="H54" s="15">
        <v>2.6608695652173915</v>
      </c>
      <c r="I54" s="16" t="s">
        <v>338</v>
      </c>
      <c r="J54" s="19">
        <v>44319</v>
      </c>
      <c r="K54">
        <v>416</v>
      </c>
      <c r="L54">
        <v>0</v>
      </c>
      <c r="M54">
        <v>416</v>
      </c>
    </row>
    <row r="55" spans="1:13" x14ac:dyDescent="0.25">
      <c r="A55">
        <v>1034446</v>
      </c>
      <c r="B55" t="s">
        <v>391</v>
      </c>
      <c r="C55" s="23">
        <v>500</v>
      </c>
      <c r="D55" t="s">
        <v>340</v>
      </c>
      <c r="E55" s="22">
        <v>0.25</v>
      </c>
      <c r="F55" s="8">
        <v>29.99</v>
      </c>
      <c r="G55" s="15">
        <v>0.1</v>
      </c>
      <c r="H55" s="15">
        <v>25.991304347826087</v>
      </c>
      <c r="I55" s="16" t="s">
        <v>7</v>
      </c>
      <c r="J55" s="19">
        <v>44284</v>
      </c>
      <c r="K55">
        <v>393</v>
      </c>
      <c r="L55">
        <v>0</v>
      </c>
      <c r="M55">
        <v>393</v>
      </c>
    </row>
    <row r="56" spans="1:13" x14ac:dyDescent="0.25">
      <c r="A56">
        <v>1000109</v>
      </c>
      <c r="B56" t="s">
        <v>392</v>
      </c>
      <c r="C56" s="23">
        <v>1500</v>
      </c>
      <c r="D56" t="s">
        <v>340</v>
      </c>
      <c r="E56" s="22">
        <v>0.15</v>
      </c>
      <c r="F56" s="8">
        <v>15.716499999999998</v>
      </c>
      <c r="G56" s="15">
        <v>0.2</v>
      </c>
      <c r="H56" s="15">
        <v>13.492608695652175</v>
      </c>
      <c r="I56" s="16" t="s">
        <v>8</v>
      </c>
      <c r="J56" s="19">
        <v>44354</v>
      </c>
      <c r="K56">
        <v>377</v>
      </c>
      <c r="L56">
        <v>0</v>
      </c>
      <c r="M56">
        <v>377</v>
      </c>
    </row>
    <row r="57" spans="1:13" x14ac:dyDescent="0.25">
      <c r="A57">
        <v>1033088</v>
      </c>
      <c r="B57" t="s">
        <v>393</v>
      </c>
      <c r="D57" t="s">
        <v>340</v>
      </c>
      <c r="E57" s="22">
        <v>0.2</v>
      </c>
      <c r="F57" s="8">
        <v>15.192</v>
      </c>
      <c r="G57" s="15">
        <v>0.6</v>
      </c>
      <c r="H57" s="15">
        <v>12.688695652173914</v>
      </c>
      <c r="I57" s="16" t="s">
        <v>338</v>
      </c>
      <c r="J57" s="19">
        <v>44319</v>
      </c>
      <c r="K57">
        <v>362</v>
      </c>
      <c r="L57">
        <v>0</v>
      </c>
      <c r="M57">
        <v>362</v>
      </c>
    </row>
    <row r="58" spans="1:13" x14ac:dyDescent="0.25">
      <c r="A58">
        <v>1033066</v>
      </c>
      <c r="B58" t="s">
        <v>394</v>
      </c>
      <c r="D58" t="s">
        <v>340</v>
      </c>
      <c r="E58" s="22">
        <v>0.2</v>
      </c>
      <c r="F58" s="8">
        <v>14.391999999999999</v>
      </c>
      <c r="G58" s="15">
        <v>0.6</v>
      </c>
      <c r="H58" s="15">
        <v>11.993043478260871</v>
      </c>
      <c r="I58" s="16" t="s">
        <v>338</v>
      </c>
      <c r="J58" s="19">
        <v>44319</v>
      </c>
      <c r="K58">
        <v>322</v>
      </c>
      <c r="L58">
        <v>0</v>
      </c>
      <c r="M58">
        <v>322</v>
      </c>
    </row>
    <row r="59" spans="1:13" x14ac:dyDescent="0.25">
      <c r="A59">
        <v>1033236</v>
      </c>
      <c r="B59" t="s">
        <v>395</v>
      </c>
      <c r="D59" t="s">
        <v>340</v>
      </c>
      <c r="E59" s="22">
        <v>0.2</v>
      </c>
      <c r="F59" s="8">
        <v>9.6000000000000014</v>
      </c>
      <c r="G59" s="15">
        <v>0.2</v>
      </c>
      <c r="H59" s="15">
        <v>8.1739130434782634</v>
      </c>
      <c r="I59" s="16" t="s">
        <v>338</v>
      </c>
      <c r="J59" s="19">
        <v>44319</v>
      </c>
      <c r="K59">
        <v>267</v>
      </c>
      <c r="L59">
        <v>0</v>
      </c>
      <c r="M59">
        <v>267</v>
      </c>
    </row>
    <row r="60" spans="1:13" x14ac:dyDescent="0.25">
      <c r="A60">
        <v>1029379</v>
      </c>
      <c r="B60" t="s">
        <v>396</v>
      </c>
      <c r="C60" s="23">
        <v>750</v>
      </c>
      <c r="D60" t="s">
        <v>340</v>
      </c>
      <c r="E60" s="22">
        <v>0.2</v>
      </c>
      <c r="F60" s="8">
        <v>17.616</v>
      </c>
      <c r="G60" s="15">
        <v>0.2</v>
      </c>
      <c r="H60" s="15">
        <v>15.144347826086959</v>
      </c>
      <c r="I60" s="16" t="s">
        <v>8</v>
      </c>
      <c r="J60" s="19">
        <v>44354</v>
      </c>
      <c r="K60">
        <v>259</v>
      </c>
      <c r="L60">
        <v>0</v>
      </c>
      <c r="M60">
        <v>259</v>
      </c>
    </row>
    <row r="61" spans="1:13" x14ac:dyDescent="0.25">
      <c r="A61">
        <v>1033422</v>
      </c>
      <c r="B61" t="s">
        <v>397</v>
      </c>
      <c r="C61" s="23">
        <v>355</v>
      </c>
      <c r="D61" t="s">
        <v>340</v>
      </c>
      <c r="E61" s="22">
        <v>0.2</v>
      </c>
      <c r="F61" s="8">
        <v>3.5920000000000005</v>
      </c>
      <c r="G61" s="15">
        <v>0.1</v>
      </c>
      <c r="H61" s="15">
        <v>3.0365217391304355</v>
      </c>
      <c r="I61" s="16" t="s">
        <v>338</v>
      </c>
      <c r="J61" s="19">
        <v>44319</v>
      </c>
      <c r="K61">
        <v>256</v>
      </c>
      <c r="L61">
        <v>0</v>
      </c>
      <c r="M61">
        <v>256</v>
      </c>
    </row>
    <row r="62" spans="1:13" x14ac:dyDescent="0.25">
      <c r="A62">
        <v>1033179</v>
      </c>
      <c r="B62" t="s">
        <v>398</v>
      </c>
      <c r="D62" t="s">
        <v>340</v>
      </c>
      <c r="E62" s="22">
        <v>0.2</v>
      </c>
      <c r="F62" s="8">
        <v>14.391999999999999</v>
      </c>
      <c r="G62" s="15">
        <v>0.6</v>
      </c>
      <c r="H62" s="15">
        <v>11.993043478260871</v>
      </c>
      <c r="I62" s="16" t="s">
        <v>338</v>
      </c>
      <c r="J62" s="19">
        <v>44319</v>
      </c>
      <c r="K62">
        <v>255</v>
      </c>
      <c r="L62">
        <v>0</v>
      </c>
      <c r="M62">
        <v>255</v>
      </c>
    </row>
    <row r="63" spans="1:13" x14ac:dyDescent="0.25">
      <c r="A63">
        <v>1017170</v>
      </c>
      <c r="B63" t="s">
        <v>399</v>
      </c>
      <c r="C63" s="23">
        <v>750</v>
      </c>
      <c r="D63" t="s">
        <v>340</v>
      </c>
      <c r="E63" s="22">
        <v>0.2</v>
      </c>
      <c r="F63" s="8">
        <v>15.991999999999999</v>
      </c>
      <c r="G63" s="15">
        <v>0.2</v>
      </c>
      <c r="H63" s="15">
        <v>13.732173913043479</v>
      </c>
      <c r="I63" s="16" t="s">
        <v>8</v>
      </c>
      <c r="J63" s="19">
        <v>44354</v>
      </c>
      <c r="K63">
        <v>253</v>
      </c>
      <c r="L63">
        <v>0</v>
      </c>
      <c r="M63">
        <v>253</v>
      </c>
    </row>
    <row r="64" spans="1:13" x14ac:dyDescent="0.25">
      <c r="A64">
        <v>1021477</v>
      </c>
      <c r="B64" t="s">
        <v>400</v>
      </c>
      <c r="D64" t="s">
        <v>340</v>
      </c>
      <c r="E64" s="22">
        <v>0.2</v>
      </c>
      <c r="F64" s="8">
        <v>3.504</v>
      </c>
      <c r="G64" s="15">
        <v>0.1</v>
      </c>
      <c r="H64" s="15">
        <v>2.96</v>
      </c>
      <c r="I64" s="16" t="s">
        <v>338</v>
      </c>
      <c r="J64" s="19">
        <v>44319</v>
      </c>
      <c r="K64">
        <v>246</v>
      </c>
      <c r="L64">
        <v>0</v>
      </c>
      <c r="M64">
        <v>246</v>
      </c>
    </row>
    <row r="65" spans="1:13" x14ac:dyDescent="0.25">
      <c r="A65">
        <v>1028039</v>
      </c>
      <c r="B65" t="s">
        <v>401</v>
      </c>
      <c r="C65" s="23">
        <v>473</v>
      </c>
      <c r="D65" t="s">
        <v>340</v>
      </c>
      <c r="E65" s="22">
        <v>0.2</v>
      </c>
      <c r="F65" s="8">
        <v>3.4000000000000004</v>
      </c>
      <c r="G65" s="15">
        <v>0.1</v>
      </c>
      <c r="H65" s="15">
        <v>2.8695652173913047</v>
      </c>
      <c r="I65" s="16" t="s">
        <v>338</v>
      </c>
      <c r="J65" s="19">
        <v>44319</v>
      </c>
      <c r="K65">
        <v>244</v>
      </c>
      <c r="L65">
        <v>0</v>
      </c>
      <c r="M65">
        <v>244</v>
      </c>
    </row>
    <row r="66" spans="1:13" x14ac:dyDescent="0.25">
      <c r="A66">
        <v>1000221</v>
      </c>
      <c r="B66" t="s">
        <v>402</v>
      </c>
      <c r="C66" s="23">
        <v>1500</v>
      </c>
      <c r="D66" t="s">
        <v>340</v>
      </c>
      <c r="E66" s="22">
        <v>0.2</v>
      </c>
      <c r="F66" s="8">
        <v>19.989999999999998</v>
      </c>
      <c r="G66" s="15">
        <v>0.2</v>
      </c>
      <c r="H66" s="15">
        <v>17.208695652173915</v>
      </c>
      <c r="I66" s="16" t="s">
        <v>8</v>
      </c>
      <c r="J66" s="19">
        <v>44354</v>
      </c>
      <c r="K66">
        <v>226</v>
      </c>
      <c r="L66">
        <v>0</v>
      </c>
      <c r="M66">
        <v>226</v>
      </c>
    </row>
    <row r="67" spans="1:13" x14ac:dyDescent="0.25">
      <c r="A67">
        <v>1030828</v>
      </c>
      <c r="B67" t="s">
        <v>403</v>
      </c>
      <c r="C67" s="23" t="s">
        <v>404</v>
      </c>
      <c r="D67" t="s">
        <v>340</v>
      </c>
      <c r="E67" s="22">
        <v>0.2</v>
      </c>
      <c r="F67" s="8">
        <v>12.792000000000002</v>
      </c>
      <c r="G67" s="15">
        <v>0.4</v>
      </c>
      <c r="H67" s="15">
        <v>10.775652173913045</v>
      </c>
      <c r="I67" s="16" t="s">
        <v>338</v>
      </c>
      <c r="J67" s="19">
        <v>44319</v>
      </c>
      <c r="K67">
        <v>218</v>
      </c>
      <c r="L67">
        <v>0</v>
      </c>
      <c r="M67">
        <v>218</v>
      </c>
    </row>
    <row r="68" spans="1:13" x14ac:dyDescent="0.25">
      <c r="A68">
        <v>1032036</v>
      </c>
      <c r="B68" t="s">
        <v>405</v>
      </c>
      <c r="C68" s="23">
        <v>473</v>
      </c>
      <c r="D68" t="s">
        <v>340</v>
      </c>
      <c r="E68" s="22">
        <v>0.2</v>
      </c>
      <c r="F68" s="8">
        <v>3.6720000000000002</v>
      </c>
      <c r="G68" s="15">
        <v>0.1</v>
      </c>
      <c r="H68" s="15">
        <v>3.1060869565217395</v>
      </c>
      <c r="I68" s="16" t="s">
        <v>338</v>
      </c>
      <c r="J68" s="19">
        <v>44319</v>
      </c>
      <c r="K68">
        <v>202</v>
      </c>
      <c r="L68">
        <v>0</v>
      </c>
      <c r="M68">
        <v>202</v>
      </c>
    </row>
    <row r="69" spans="1:13" x14ac:dyDescent="0.25">
      <c r="A69">
        <v>1021462</v>
      </c>
      <c r="B69" t="s">
        <v>406</v>
      </c>
      <c r="C69" s="23">
        <v>750</v>
      </c>
      <c r="D69" t="s">
        <v>340</v>
      </c>
      <c r="E69" s="22">
        <v>0.25</v>
      </c>
      <c r="F69" s="8">
        <v>26.24</v>
      </c>
      <c r="G69" s="15">
        <v>0.2</v>
      </c>
      <c r="H69" s="15">
        <v>22.643478260869568</v>
      </c>
      <c r="I69" s="16" t="s">
        <v>8</v>
      </c>
      <c r="J69" s="19">
        <v>44354</v>
      </c>
      <c r="K69">
        <v>198</v>
      </c>
      <c r="L69">
        <v>0</v>
      </c>
      <c r="M69">
        <v>198</v>
      </c>
    </row>
    <row r="70" spans="1:13" x14ac:dyDescent="0.25">
      <c r="A70">
        <v>1021357</v>
      </c>
      <c r="B70" t="s">
        <v>407</v>
      </c>
      <c r="C70" s="23">
        <v>750</v>
      </c>
      <c r="D70" t="s">
        <v>340</v>
      </c>
      <c r="E70" s="22">
        <v>0.2</v>
      </c>
      <c r="F70" s="8">
        <v>16.776</v>
      </c>
      <c r="G70" s="15">
        <v>0.2</v>
      </c>
      <c r="H70" s="15">
        <v>14.413913043478262</v>
      </c>
      <c r="I70" s="16" t="s">
        <v>8</v>
      </c>
      <c r="J70" s="19">
        <v>44354</v>
      </c>
      <c r="K70">
        <v>197</v>
      </c>
      <c r="L70">
        <v>0</v>
      </c>
      <c r="M70">
        <v>197</v>
      </c>
    </row>
    <row r="71" spans="1:13" x14ac:dyDescent="0.25">
      <c r="A71">
        <v>1034001</v>
      </c>
      <c r="B71" t="s">
        <v>408</v>
      </c>
      <c r="C71" s="23">
        <v>700</v>
      </c>
      <c r="D71" t="s">
        <v>340</v>
      </c>
      <c r="E71" s="22">
        <v>0.25</v>
      </c>
      <c r="F71" s="8">
        <v>23.99</v>
      </c>
      <c r="G71" s="15">
        <v>0.2</v>
      </c>
      <c r="H71" s="15">
        <v>20.68695652173913</v>
      </c>
      <c r="I71" s="16" t="s">
        <v>7</v>
      </c>
      <c r="J71" s="19">
        <v>44249</v>
      </c>
      <c r="K71">
        <v>196</v>
      </c>
      <c r="L71">
        <v>0</v>
      </c>
      <c r="M71">
        <v>196</v>
      </c>
    </row>
    <row r="72" spans="1:13" x14ac:dyDescent="0.25">
      <c r="A72">
        <v>1033178</v>
      </c>
      <c r="B72" t="s">
        <v>409</v>
      </c>
      <c r="D72" t="s">
        <v>340</v>
      </c>
      <c r="E72" s="22">
        <v>0.2</v>
      </c>
      <c r="F72" s="8">
        <v>14.391999999999999</v>
      </c>
      <c r="G72" s="15">
        <v>0.6</v>
      </c>
      <c r="H72" s="15">
        <v>11.993043478260871</v>
      </c>
      <c r="I72" s="16" t="s">
        <v>338</v>
      </c>
      <c r="J72" s="19">
        <v>44319</v>
      </c>
      <c r="K72">
        <v>192</v>
      </c>
      <c r="L72">
        <v>0</v>
      </c>
      <c r="M72">
        <v>192</v>
      </c>
    </row>
    <row r="73" spans="1:13" x14ac:dyDescent="0.25">
      <c r="A73">
        <v>1034401</v>
      </c>
      <c r="B73" t="s">
        <v>410</v>
      </c>
      <c r="C73" s="23">
        <v>473</v>
      </c>
      <c r="D73" t="s">
        <v>340</v>
      </c>
      <c r="E73" s="22">
        <v>0.2</v>
      </c>
      <c r="F73" s="8">
        <v>3.3520000000000003</v>
      </c>
      <c r="G73" s="15">
        <v>0.1</v>
      </c>
      <c r="H73" s="15">
        <v>2.8278260869565219</v>
      </c>
      <c r="I73" s="16" t="s">
        <v>338</v>
      </c>
      <c r="J73" s="19">
        <v>44284</v>
      </c>
      <c r="K73">
        <v>190</v>
      </c>
      <c r="L73">
        <v>0</v>
      </c>
      <c r="M73">
        <v>190</v>
      </c>
    </row>
    <row r="74" spans="1:13" x14ac:dyDescent="0.25">
      <c r="A74">
        <v>1034854</v>
      </c>
      <c r="B74" t="s">
        <v>411</v>
      </c>
      <c r="C74" s="23">
        <v>473</v>
      </c>
      <c r="D74" t="s">
        <v>340</v>
      </c>
      <c r="E74" s="22">
        <v>0.2</v>
      </c>
      <c r="F74" s="8">
        <v>3.1920000000000002</v>
      </c>
      <c r="G74" s="15">
        <v>0.1</v>
      </c>
      <c r="H74" s="15">
        <v>2.6886956521739132</v>
      </c>
      <c r="I74" s="16" t="s">
        <v>338</v>
      </c>
      <c r="J74" s="19">
        <v>44319</v>
      </c>
      <c r="K74">
        <v>189</v>
      </c>
      <c r="L74">
        <v>0</v>
      </c>
      <c r="M74">
        <v>189</v>
      </c>
    </row>
    <row r="75" spans="1:13" x14ac:dyDescent="0.25">
      <c r="A75">
        <v>1014568</v>
      </c>
      <c r="B75" t="s">
        <v>412</v>
      </c>
      <c r="C75" s="23">
        <v>473</v>
      </c>
      <c r="D75" t="s">
        <v>340</v>
      </c>
      <c r="E75" s="22">
        <v>0.2</v>
      </c>
      <c r="F75" s="8">
        <v>3.3520000000000003</v>
      </c>
      <c r="G75" s="15">
        <v>0.1</v>
      </c>
      <c r="H75" s="15">
        <v>2.8278260869565219</v>
      </c>
      <c r="I75" s="16" t="s">
        <v>338</v>
      </c>
      <c r="J75" s="19">
        <v>44319</v>
      </c>
      <c r="K75">
        <v>174</v>
      </c>
      <c r="L75">
        <v>0</v>
      </c>
      <c r="M75">
        <v>174</v>
      </c>
    </row>
    <row r="76" spans="1:13" x14ac:dyDescent="0.25">
      <c r="A76">
        <v>1033394</v>
      </c>
      <c r="B76" t="s">
        <v>413</v>
      </c>
      <c r="C76" s="23">
        <v>355</v>
      </c>
      <c r="D76" t="s">
        <v>340</v>
      </c>
      <c r="E76" s="22">
        <v>0.2</v>
      </c>
      <c r="F76" s="8">
        <v>3.5920000000000005</v>
      </c>
      <c r="G76" s="15">
        <v>0.1</v>
      </c>
      <c r="H76" s="15">
        <v>3.0365217391304355</v>
      </c>
      <c r="I76" s="16" t="s">
        <v>338</v>
      </c>
      <c r="J76" s="19">
        <v>44319</v>
      </c>
      <c r="K76">
        <v>172</v>
      </c>
      <c r="L76">
        <v>0</v>
      </c>
      <c r="M76">
        <v>172</v>
      </c>
    </row>
    <row r="77" spans="1:13" x14ac:dyDescent="0.25">
      <c r="A77">
        <v>1021161</v>
      </c>
      <c r="B77" t="s">
        <v>414</v>
      </c>
      <c r="C77" s="23">
        <v>750</v>
      </c>
      <c r="D77" t="s">
        <v>340</v>
      </c>
      <c r="E77" s="22">
        <v>0.25</v>
      </c>
      <c r="F77" s="8">
        <v>49.99</v>
      </c>
      <c r="G77" s="15">
        <v>0.2</v>
      </c>
      <c r="H77" s="15">
        <v>43.295652173913048</v>
      </c>
      <c r="I77" s="16" t="s">
        <v>8</v>
      </c>
      <c r="J77" s="19">
        <v>44200</v>
      </c>
      <c r="K77">
        <v>171</v>
      </c>
      <c r="L77">
        <v>0</v>
      </c>
      <c r="M77">
        <v>171</v>
      </c>
    </row>
    <row r="78" spans="1:13" x14ac:dyDescent="0.25">
      <c r="A78">
        <v>1032689</v>
      </c>
      <c r="B78" t="s">
        <v>415</v>
      </c>
      <c r="C78" s="23">
        <v>473</v>
      </c>
      <c r="D78" t="s">
        <v>340</v>
      </c>
      <c r="E78" s="22">
        <v>0.25</v>
      </c>
      <c r="F78" s="8">
        <v>3.37</v>
      </c>
      <c r="G78" s="15">
        <v>0.1</v>
      </c>
      <c r="H78" s="15">
        <v>2.8434782608695652</v>
      </c>
      <c r="I78" s="16" t="s">
        <v>337</v>
      </c>
      <c r="J78" s="19">
        <v>43990</v>
      </c>
      <c r="K78">
        <v>154</v>
      </c>
      <c r="L78">
        <v>0</v>
      </c>
      <c r="M78">
        <v>154</v>
      </c>
    </row>
    <row r="79" spans="1:13" x14ac:dyDescent="0.25">
      <c r="A79">
        <v>1034770</v>
      </c>
      <c r="B79" t="s">
        <v>416</v>
      </c>
      <c r="C79" s="23">
        <v>473</v>
      </c>
      <c r="D79" t="s">
        <v>340</v>
      </c>
      <c r="E79" s="22">
        <v>0.2</v>
      </c>
      <c r="F79" s="8">
        <v>3.4320000000000004</v>
      </c>
      <c r="G79" s="15">
        <v>0.1</v>
      </c>
      <c r="H79" s="15">
        <v>2.8973913043478268</v>
      </c>
      <c r="I79" s="16" t="s">
        <v>338</v>
      </c>
      <c r="J79" s="19">
        <v>44319</v>
      </c>
      <c r="K79">
        <v>152</v>
      </c>
      <c r="L79">
        <v>0</v>
      </c>
      <c r="M79">
        <v>152</v>
      </c>
    </row>
    <row r="80" spans="1:13" x14ac:dyDescent="0.25">
      <c r="A80">
        <v>1033288</v>
      </c>
      <c r="B80" t="s">
        <v>417</v>
      </c>
      <c r="C80" s="23">
        <v>473</v>
      </c>
      <c r="D80" t="s">
        <v>340</v>
      </c>
      <c r="E80" s="22">
        <v>0.2</v>
      </c>
      <c r="F80" s="8">
        <v>4.7920000000000007</v>
      </c>
      <c r="G80" s="15">
        <v>0.1</v>
      </c>
      <c r="H80" s="15">
        <v>4.080000000000001</v>
      </c>
      <c r="I80" s="16" t="s">
        <v>338</v>
      </c>
      <c r="J80" s="19">
        <v>44319</v>
      </c>
      <c r="K80">
        <v>150</v>
      </c>
      <c r="L80">
        <v>0</v>
      </c>
      <c r="M80">
        <v>150</v>
      </c>
    </row>
    <row r="81" spans="1:13" x14ac:dyDescent="0.25">
      <c r="A81">
        <v>1022899</v>
      </c>
      <c r="B81" t="s">
        <v>418</v>
      </c>
      <c r="C81" s="23">
        <v>750</v>
      </c>
      <c r="D81" t="s">
        <v>340</v>
      </c>
      <c r="E81" s="22">
        <v>0.2</v>
      </c>
      <c r="F81" s="8">
        <v>15.991999999999999</v>
      </c>
      <c r="G81" s="15">
        <v>0.2</v>
      </c>
      <c r="H81" s="15">
        <v>13.732173913043479</v>
      </c>
      <c r="I81" s="16" t="s">
        <v>8</v>
      </c>
      <c r="J81" s="19">
        <v>44354</v>
      </c>
      <c r="K81">
        <v>143</v>
      </c>
      <c r="L81">
        <v>0</v>
      </c>
      <c r="M81">
        <v>143</v>
      </c>
    </row>
    <row r="82" spans="1:13" x14ac:dyDescent="0.25">
      <c r="A82">
        <v>1033112</v>
      </c>
      <c r="B82" t="s">
        <v>419</v>
      </c>
      <c r="D82" t="s">
        <v>340</v>
      </c>
      <c r="E82" s="22">
        <v>0.2</v>
      </c>
      <c r="F82" s="8">
        <v>10.392000000000001</v>
      </c>
      <c r="G82" s="15">
        <v>0.2</v>
      </c>
      <c r="H82" s="15">
        <v>8.8626086956521757</v>
      </c>
      <c r="I82" s="16" t="s">
        <v>338</v>
      </c>
      <c r="J82" s="19">
        <v>44319</v>
      </c>
      <c r="K82">
        <v>142</v>
      </c>
      <c r="L82">
        <v>0</v>
      </c>
      <c r="M82">
        <v>142</v>
      </c>
    </row>
    <row r="83" spans="1:13" x14ac:dyDescent="0.25">
      <c r="A83">
        <v>1033364</v>
      </c>
      <c r="B83" t="s">
        <v>420</v>
      </c>
      <c r="D83" t="s">
        <v>340</v>
      </c>
      <c r="E83" s="22">
        <v>0.2</v>
      </c>
      <c r="F83" s="8">
        <v>14.792</v>
      </c>
      <c r="G83" s="15">
        <v>0.6</v>
      </c>
      <c r="H83" s="15">
        <v>12.340869565217393</v>
      </c>
      <c r="I83" s="16" t="s">
        <v>338</v>
      </c>
      <c r="J83" s="19">
        <v>44319</v>
      </c>
      <c r="K83">
        <v>139</v>
      </c>
      <c r="L83">
        <v>0</v>
      </c>
      <c r="M83">
        <v>139</v>
      </c>
    </row>
    <row r="84" spans="1:13" x14ac:dyDescent="0.25">
      <c r="A84">
        <v>1033421</v>
      </c>
      <c r="B84" t="s">
        <v>421</v>
      </c>
      <c r="C84" s="23" t="s">
        <v>422</v>
      </c>
      <c r="D84" t="s">
        <v>340</v>
      </c>
      <c r="E84" s="22">
        <v>0.2</v>
      </c>
      <c r="F84" s="8">
        <v>14.792</v>
      </c>
      <c r="G84" s="15">
        <v>0.6</v>
      </c>
      <c r="H84" s="15">
        <v>12.340869565217393</v>
      </c>
      <c r="I84" s="16" t="s">
        <v>338</v>
      </c>
      <c r="J84" s="19">
        <v>44284</v>
      </c>
      <c r="K84">
        <v>138</v>
      </c>
      <c r="L84">
        <v>0</v>
      </c>
      <c r="M84">
        <v>138</v>
      </c>
    </row>
    <row r="85" spans="1:13" x14ac:dyDescent="0.25">
      <c r="A85">
        <v>1012560</v>
      </c>
      <c r="B85" t="s">
        <v>423</v>
      </c>
      <c r="C85" s="23">
        <v>750</v>
      </c>
      <c r="D85" t="s">
        <v>340</v>
      </c>
      <c r="E85" s="22">
        <v>0.35</v>
      </c>
      <c r="F85" s="8">
        <v>49.99</v>
      </c>
      <c r="G85" s="15">
        <v>0.2</v>
      </c>
      <c r="H85" s="15">
        <v>43.295652173913048</v>
      </c>
      <c r="I85" s="16" t="s">
        <v>8</v>
      </c>
      <c r="J85" s="20">
        <v>43836</v>
      </c>
      <c r="K85">
        <v>132</v>
      </c>
      <c r="L85">
        <v>0</v>
      </c>
      <c r="M85">
        <v>132</v>
      </c>
    </row>
    <row r="86" spans="1:13" x14ac:dyDescent="0.25">
      <c r="A86">
        <v>1015845</v>
      </c>
      <c r="B86" t="s">
        <v>424</v>
      </c>
      <c r="C86" s="23" t="s">
        <v>425</v>
      </c>
      <c r="D86" t="s">
        <v>340</v>
      </c>
      <c r="E86" s="22">
        <v>0.2</v>
      </c>
      <c r="F86" s="8">
        <v>5.5920000000000005</v>
      </c>
      <c r="G86" s="15">
        <v>0.4</v>
      </c>
      <c r="H86" s="15">
        <v>4.5147826086956524</v>
      </c>
      <c r="I86" s="16" t="s">
        <v>338</v>
      </c>
      <c r="J86" s="19">
        <v>44319</v>
      </c>
      <c r="K86">
        <v>124</v>
      </c>
      <c r="L86">
        <v>0</v>
      </c>
      <c r="M86">
        <v>124</v>
      </c>
    </row>
    <row r="87" spans="1:13" x14ac:dyDescent="0.25">
      <c r="A87">
        <v>1011813</v>
      </c>
      <c r="B87" t="s">
        <v>426</v>
      </c>
      <c r="C87" s="23">
        <v>750</v>
      </c>
      <c r="D87" t="s">
        <v>340</v>
      </c>
      <c r="E87" s="22">
        <v>0.3</v>
      </c>
      <c r="F87" s="8">
        <v>12.59</v>
      </c>
      <c r="G87" s="15">
        <v>0.2</v>
      </c>
      <c r="H87" s="15">
        <v>10.773913043478263</v>
      </c>
      <c r="I87" s="16" t="s">
        <v>8</v>
      </c>
      <c r="J87" s="19">
        <v>44249</v>
      </c>
      <c r="K87">
        <v>120</v>
      </c>
      <c r="L87">
        <v>0</v>
      </c>
      <c r="M87">
        <v>120</v>
      </c>
    </row>
    <row r="88" spans="1:13" x14ac:dyDescent="0.25">
      <c r="A88">
        <v>1027192</v>
      </c>
      <c r="B88" t="s">
        <v>427</v>
      </c>
      <c r="C88" s="23">
        <v>750</v>
      </c>
      <c r="D88" t="s">
        <v>340</v>
      </c>
      <c r="E88" s="22">
        <v>0.3</v>
      </c>
      <c r="F88" s="8">
        <v>26.59</v>
      </c>
      <c r="G88" s="15">
        <v>0.2</v>
      </c>
      <c r="H88" s="15">
        <v>22.947826086956525</v>
      </c>
      <c r="I88" s="16" t="s">
        <v>8</v>
      </c>
      <c r="J88" s="19">
        <v>44200</v>
      </c>
      <c r="K88">
        <v>108</v>
      </c>
      <c r="L88">
        <v>0</v>
      </c>
      <c r="M88">
        <v>108</v>
      </c>
    </row>
    <row r="89" spans="1:13" x14ac:dyDescent="0.25">
      <c r="A89">
        <v>1033741</v>
      </c>
      <c r="B89" t="s">
        <v>428</v>
      </c>
      <c r="C89" s="23">
        <v>473</v>
      </c>
      <c r="D89" t="s">
        <v>340</v>
      </c>
      <c r="E89" s="22">
        <v>0.3</v>
      </c>
      <c r="F89" s="8">
        <v>3.14</v>
      </c>
      <c r="G89" s="15">
        <v>0.1</v>
      </c>
      <c r="H89" s="15">
        <v>2.6434782608695655</v>
      </c>
      <c r="I89" s="16" t="s">
        <v>429</v>
      </c>
      <c r="J89" s="19">
        <v>44102</v>
      </c>
      <c r="K89">
        <v>106</v>
      </c>
      <c r="L89">
        <v>0</v>
      </c>
      <c r="M89">
        <v>106</v>
      </c>
    </row>
    <row r="90" spans="1:13" x14ac:dyDescent="0.25">
      <c r="A90">
        <v>1028562</v>
      </c>
      <c r="B90" t="s">
        <v>430</v>
      </c>
      <c r="C90" s="23">
        <v>750</v>
      </c>
      <c r="D90" t="s">
        <v>340</v>
      </c>
      <c r="E90" s="22">
        <v>0.25</v>
      </c>
      <c r="F90" s="8">
        <v>13.35</v>
      </c>
      <c r="G90" s="15">
        <v>0.2</v>
      </c>
      <c r="H90" s="15">
        <v>11.434782608695654</v>
      </c>
      <c r="I90" s="16" t="s">
        <v>8</v>
      </c>
      <c r="J90" s="19">
        <v>44354</v>
      </c>
      <c r="K90">
        <v>102</v>
      </c>
      <c r="L90">
        <v>0</v>
      </c>
      <c r="M90">
        <v>102</v>
      </c>
    </row>
    <row r="91" spans="1:13" x14ac:dyDescent="0.25">
      <c r="A91">
        <v>1033014</v>
      </c>
      <c r="B91" t="s">
        <v>431</v>
      </c>
      <c r="C91" s="23">
        <v>750</v>
      </c>
      <c r="D91" t="s">
        <v>340</v>
      </c>
      <c r="E91" s="22">
        <v>0.25</v>
      </c>
      <c r="F91" s="8">
        <v>24.74</v>
      </c>
      <c r="G91" s="15">
        <v>0.2</v>
      </c>
      <c r="H91" s="15">
        <v>21.339130434782611</v>
      </c>
      <c r="I91" s="16" t="s">
        <v>7</v>
      </c>
      <c r="J91" s="19">
        <v>44102</v>
      </c>
      <c r="K91">
        <v>99</v>
      </c>
      <c r="L91">
        <v>0</v>
      </c>
      <c r="M91">
        <v>99</v>
      </c>
    </row>
    <row r="92" spans="1:13" x14ac:dyDescent="0.25">
      <c r="A92">
        <v>1026174</v>
      </c>
      <c r="B92" t="s">
        <v>432</v>
      </c>
      <c r="C92" s="23">
        <v>750</v>
      </c>
      <c r="D92" t="s">
        <v>340</v>
      </c>
      <c r="E92" s="22">
        <v>0.2</v>
      </c>
      <c r="F92" s="8">
        <v>18.391999999999999</v>
      </c>
      <c r="G92" s="15">
        <v>0.2</v>
      </c>
      <c r="H92" s="15">
        <v>15.819130434782609</v>
      </c>
      <c r="I92" s="16" t="s">
        <v>8</v>
      </c>
      <c r="J92" s="19">
        <v>44354</v>
      </c>
      <c r="K92">
        <v>99</v>
      </c>
      <c r="L92">
        <v>0</v>
      </c>
      <c r="M92">
        <v>99</v>
      </c>
    </row>
    <row r="93" spans="1:13" x14ac:dyDescent="0.25">
      <c r="A93">
        <v>1010153</v>
      </c>
      <c r="B93" t="s">
        <v>433</v>
      </c>
      <c r="C93" s="23">
        <v>750</v>
      </c>
      <c r="D93" t="s">
        <v>340</v>
      </c>
      <c r="E93" s="22">
        <v>0.15</v>
      </c>
      <c r="F93" s="8">
        <v>9.99</v>
      </c>
      <c r="G93" s="15">
        <v>0.2</v>
      </c>
      <c r="H93" s="15">
        <v>8.5130434782608706</v>
      </c>
      <c r="I93" s="16" t="s">
        <v>8</v>
      </c>
      <c r="J93" s="19">
        <v>44200</v>
      </c>
      <c r="K93">
        <v>94</v>
      </c>
      <c r="L93">
        <v>0</v>
      </c>
      <c r="M93">
        <v>94</v>
      </c>
    </row>
    <row r="94" spans="1:13" x14ac:dyDescent="0.25">
      <c r="A94">
        <v>1022658</v>
      </c>
      <c r="B94" t="s">
        <v>434</v>
      </c>
      <c r="C94" s="23">
        <v>750</v>
      </c>
      <c r="D94" t="s">
        <v>340</v>
      </c>
      <c r="E94" s="22">
        <v>0.3</v>
      </c>
      <c r="F94" s="8">
        <v>38.99</v>
      </c>
      <c r="G94" s="15">
        <v>0.2</v>
      </c>
      <c r="H94" s="15">
        <v>33.730434782608697</v>
      </c>
      <c r="I94" s="16" t="s">
        <v>8</v>
      </c>
      <c r="J94" s="19">
        <v>44200</v>
      </c>
      <c r="K94">
        <v>89</v>
      </c>
      <c r="L94">
        <v>0</v>
      </c>
      <c r="M94">
        <v>89</v>
      </c>
    </row>
    <row r="95" spans="1:13" x14ac:dyDescent="0.25">
      <c r="A95">
        <v>1000338</v>
      </c>
      <c r="B95" t="s">
        <v>435</v>
      </c>
      <c r="C95" s="23" t="s">
        <v>436</v>
      </c>
      <c r="D95" t="s">
        <v>340</v>
      </c>
      <c r="E95" s="22">
        <v>0.2</v>
      </c>
      <c r="F95" s="8">
        <v>21.192</v>
      </c>
      <c r="G95" s="15">
        <v>1.2</v>
      </c>
      <c r="H95" s="15">
        <v>17.384347826086959</v>
      </c>
      <c r="I95" s="16" t="s">
        <v>338</v>
      </c>
      <c r="J95" s="19">
        <v>44319</v>
      </c>
      <c r="K95">
        <v>87</v>
      </c>
      <c r="L95">
        <v>0</v>
      </c>
      <c r="M95">
        <v>87</v>
      </c>
    </row>
    <row r="96" spans="1:13" x14ac:dyDescent="0.25">
      <c r="A96">
        <v>1033306</v>
      </c>
      <c r="B96" t="s">
        <v>437</v>
      </c>
      <c r="C96" s="23">
        <v>473</v>
      </c>
      <c r="D96" t="s">
        <v>340</v>
      </c>
      <c r="E96" s="22">
        <v>0.2</v>
      </c>
      <c r="F96" s="8">
        <v>3.1920000000000002</v>
      </c>
      <c r="G96" s="15">
        <v>0.1</v>
      </c>
      <c r="H96" s="15">
        <v>2.6886956521739132</v>
      </c>
      <c r="I96" s="16" t="s">
        <v>338</v>
      </c>
      <c r="J96" s="19">
        <v>44319</v>
      </c>
      <c r="K96">
        <v>87</v>
      </c>
      <c r="L96">
        <v>0</v>
      </c>
      <c r="M96">
        <v>87</v>
      </c>
    </row>
    <row r="97" spans="1:13" x14ac:dyDescent="0.25">
      <c r="A97">
        <v>1009394</v>
      </c>
      <c r="B97" t="s">
        <v>438</v>
      </c>
      <c r="D97" t="s">
        <v>340</v>
      </c>
      <c r="E97" s="22">
        <v>0.2</v>
      </c>
      <c r="F97" s="8">
        <v>10.392000000000001</v>
      </c>
      <c r="G97" s="15">
        <v>0.4</v>
      </c>
      <c r="H97" s="15">
        <v>8.688695652173914</v>
      </c>
      <c r="I97" s="16" t="s">
        <v>338</v>
      </c>
      <c r="J97" s="19">
        <v>44319</v>
      </c>
      <c r="K97">
        <v>86</v>
      </c>
      <c r="L97">
        <v>0</v>
      </c>
      <c r="M97">
        <v>86</v>
      </c>
    </row>
    <row r="98" spans="1:13" x14ac:dyDescent="0.25">
      <c r="A98">
        <v>1027816</v>
      </c>
      <c r="B98" t="s">
        <v>439</v>
      </c>
      <c r="C98" s="23">
        <v>473</v>
      </c>
      <c r="D98" t="s">
        <v>340</v>
      </c>
      <c r="E98" s="22">
        <v>0.2</v>
      </c>
      <c r="F98" s="8">
        <v>3.4159999999999999</v>
      </c>
      <c r="G98" s="15">
        <v>0.1</v>
      </c>
      <c r="H98" s="15">
        <v>2.8834782608695653</v>
      </c>
      <c r="I98" s="16" t="s">
        <v>338</v>
      </c>
      <c r="J98" s="19">
        <v>44319</v>
      </c>
      <c r="K98">
        <v>85</v>
      </c>
      <c r="L98">
        <v>0</v>
      </c>
      <c r="M98">
        <v>85</v>
      </c>
    </row>
    <row r="99" spans="1:13" x14ac:dyDescent="0.25">
      <c r="A99">
        <v>1026099</v>
      </c>
      <c r="B99" t="s">
        <v>440</v>
      </c>
      <c r="C99" s="23">
        <v>750</v>
      </c>
      <c r="D99" t="s">
        <v>340</v>
      </c>
      <c r="E99" s="22">
        <v>0.4</v>
      </c>
      <c r="F99" s="8">
        <v>15.99</v>
      </c>
      <c r="G99" s="15">
        <v>0.2</v>
      </c>
      <c r="H99" s="15">
        <v>13.730434782608697</v>
      </c>
      <c r="I99" s="16" t="s">
        <v>7</v>
      </c>
      <c r="J99" s="19">
        <v>44102</v>
      </c>
      <c r="K99">
        <v>84</v>
      </c>
      <c r="L99">
        <v>0</v>
      </c>
      <c r="M99">
        <v>84</v>
      </c>
    </row>
    <row r="100" spans="1:13" x14ac:dyDescent="0.25">
      <c r="A100">
        <v>1033319</v>
      </c>
      <c r="B100" t="s">
        <v>441</v>
      </c>
      <c r="C100" s="23" t="s">
        <v>422</v>
      </c>
      <c r="D100" t="s">
        <v>340</v>
      </c>
      <c r="E100" s="22">
        <v>0.2</v>
      </c>
      <c r="F100" s="8">
        <v>13.352000000000002</v>
      </c>
      <c r="G100" s="15">
        <v>0.6</v>
      </c>
      <c r="H100" s="15">
        <v>11.088695652173916</v>
      </c>
      <c r="I100" s="16" t="s">
        <v>338</v>
      </c>
      <c r="J100" s="19">
        <v>44319</v>
      </c>
      <c r="K100">
        <v>81</v>
      </c>
      <c r="L100">
        <v>0</v>
      </c>
      <c r="M100">
        <v>81</v>
      </c>
    </row>
    <row r="101" spans="1:13" x14ac:dyDescent="0.25">
      <c r="A101">
        <v>1027752</v>
      </c>
      <c r="B101" t="s">
        <v>442</v>
      </c>
      <c r="C101" s="23">
        <v>473</v>
      </c>
      <c r="D101" t="s">
        <v>340</v>
      </c>
      <c r="E101" s="22">
        <v>0.2</v>
      </c>
      <c r="F101" s="8">
        <v>3.5920000000000005</v>
      </c>
      <c r="G101" s="15">
        <v>0.1</v>
      </c>
      <c r="H101" s="15">
        <v>3.0365217391304355</v>
      </c>
      <c r="I101" s="16" t="s">
        <v>338</v>
      </c>
      <c r="J101" s="19">
        <v>44319</v>
      </c>
      <c r="K101">
        <v>80</v>
      </c>
      <c r="L101">
        <v>0</v>
      </c>
      <c r="M101">
        <v>80</v>
      </c>
    </row>
    <row r="102" spans="1:13" x14ac:dyDescent="0.25">
      <c r="A102">
        <v>1035680</v>
      </c>
      <c r="B102" t="s">
        <v>443</v>
      </c>
      <c r="C102" s="23">
        <v>750</v>
      </c>
      <c r="D102" t="s">
        <v>340</v>
      </c>
      <c r="E102" s="22">
        <v>0.2</v>
      </c>
      <c r="F102" s="8">
        <v>13.591999999999999</v>
      </c>
      <c r="G102" s="15">
        <v>0.2</v>
      </c>
      <c r="H102" s="15">
        <v>11.645217391304348</v>
      </c>
      <c r="I102" s="16" t="s">
        <v>338</v>
      </c>
      <c r="J102" s="19">
        <v>44354</v>
      </c>
      <c r="K102">
        <v>77</v>
      </c>
      <c r="L102">
        <v>0</v>
      </c>
      <c r="M102">
        <v>77</v>
      </c>
    </row>
    <row r="103" spans="1:13" x14ac:dyDescent="0.25">
      <c r="A103">
        <v>1026399</v>
      </c>
      <c r="B103" t="s">
        <v>444</v>
      </c>
      <c r="C103" s="23">
        <v>750</v>
      </c>
      <c r="D103" t="s">
        <v>340</v>
      </c>
      <c r="E103" s="22">
        <v>0.3</v>
      </c>
      <c r="F103" s="8">
        <v>38.49</v>
      </c>
      <c r="G103" s="15">
        <v>0.2</v>
      </c>
      <c r="H103" s="15">
        <v>33.295652173913048</v>
      </c>
      <c r="I103" s="16" t="s">
        <v>8</v>
      </c>
      <c r="J103" s="19">
        <v>44200</v>
      </c>
      <c r="K103">
        <v>75</v>
      </c>
      <c r="L103">
        <v>0</v>
      </c>
      <c r="M103">
        <v>75</v>
      </c>
    </row>
    <row r="104" spans="1:13" x14ac:dyDescent="0.25">
      <c r="A104">
        <v>1002168</v>
      </c>
      <c r="B104" t="s">
        <v>445</v>
      </c>
      <c r="C104" s="23">
        <v>500</v>
      </c>
      <c r="D104" t="s">
        <v>340</v>
      </c>
      <c r="E104" s="22">
        <v>0.3</v>
      </c>
      <c r="F104" s="8">
        <v>19.592999999999996</v>
      </c>
      <c r="G104" s="15">
        <v>0.1</v>
      </c>
      <c r="H104" s="15">
        <v>16.950434782608692</v>
      </c>
      <c r="I104" s="16" t="s">
        <v>8</v>
      </c>
      <c r="J104" s="19">
        <v>44200</v>
      </c>
      <c r="K104">
        <v>75</v>
      </c>
      <c r="L104">
        <v>0</v>
      </c>
      <c r="M104">
        <v>75</v>
      </c>
    </row>
    <row r="105" spans="1:13" x14ac:dyDescent="0.25">
      <c r="A105">
        <v>1034340</v>
      </c>
      <c r="B105" t="s">
        <v>446</v>
      </c>
      <c r="C105" s="23">
        <v>1000</v>
      </c>
      <c r="D105" t="s">
        <v>340</v>
      </c>
      <c r="E105" s="22">
        <v>0.15</v>
      </c>
      <c r="F105" s="8">
        <v>12.7415</v>
      </c>
      <c r="G105" s="15">
        <v>0.2</v>
      </c>
      <c r="H105" s="15">
        <v>10.905652173913046</v>
      </c>
      <c r="I105" s="16" t="s">
        <v>8</v>
      </c>
      <c r="J105" s="19">
        <v>44284</v>
      </c>
      <c r="K105">
        <v>73</v>
      </c>
      <c r="L105">
        <v>0</v>
      </c>
      <c r="M105">
        <v>73</v>
      </c>
    </row>
    <row r="106" spans="1:13" x14ac:dyDescent="0.25">
      <c r="A106">
        <v>1034385</v>
      </c>
      <c r="B106" t="s">
        <v>447</v>
      </c>
      <c r="C106" s="23">
        <v>270</v>
      </c>
      <c r="D106" t="s">
        <v>340</v>
      </c>
      <c r="E106" s="22">
        <v>0.25</v>
      </c>
      <c r="F106" s="8">
        <v>2.99</v>
      </c>
      <c r="G106" s="15">
        <v>0.1</v>
      </c>
      <c r="H106" s="15">
        <v>2.5130434782608697</v>
      </c>
      <c r="I106" s="16" t="s">
        <v>338</v>
      </c>
      <c r="J106" s="19">
        <v>44151</v>
      </c>
      <c r="K106">
        <v>73</v>
      </c>
      <c r="L106">
        <v>0</v>
      </c>
      <c r="M106">
        <v>73</v>
      </c>
    </row>
    <row r="107" spans="1:13" x14ac:dyDescent="0.25">
      <c r="A107">
        <v>1030590</v>
      </c>
      <c r="B107" t="s">
        <v>448</v>
      </c>
      <c r="C107" s="23">
        <v>473</v>
      </c>
      <c r="D107" t="s">
        <v>340</v>
      </c>
      <c r="E107" s="22">
        <v>0.2</v>
      </c>
      <c r="F107" s="8">
        <v>3.5920000000000005</v>
      </c>
      <c r="G107" s="15">
        <v>0.1</v>
      </c>
      <c r="H107" s="15">
        <v>3.0365217391304355</v>
      </c>
      <c r="I107" s="16" t="s">
        <v>338</v>
      </c>
      <c r="J107" s="19">
        <v>44319</v>
      </c>
      <c r="K107">
        <v>67</v>
      </c>
      <c r="L107">
        <v>0</v>
      </c>
      <c r="M107">
        <v>67</v>
      </c>
    </row>
    <row r="108" spans="1:13" x14ac:dyDescent="0.25">
      <c r="A108">
        <v>1015820</v>
      </c>
      <c r="B108" t="s">
        <v>449</v>
      </c>
      <c r="C108" s="23">
        <v>750</v>
      </c>
      <c r="D108" t="s">
        <v>340</v>
      </c>
      <c r="E108" s="22">
        <v>0.25</v>
      </c>
      <c r="F108" s="8">
        <v>33.292500000000004</v>
      </c>
      <c r="G108" s="15">
        <v>0.2</v>
      </c>
      <c r="H108" s="15">
        <v>28.776086956521741</v>
      </c>
      <c r="I108" s="16" t="s">
        <v>8</v>
      </c>
      <c r="J108" s="19">
        <v>44200</v>
      </c>
      <c r="K108">
        <v>67</v>
      </c>
      <c r="L108">
        <v>0</v>
      </c>
      <c r="M108">
        <v>67</v>
      </c>
    </row>
    <row r="109" spans="1:13" x14ac:dyDescent="0.25">
      <c r="A109">
        <v>1035062</v>
      </c>
      <c r="B109" t="s">
        <v>450</v>
      </c>
      <c r="C109" s="23" t="s">
        <v>404</v>
      </c>
      <c r="D109" t="s">
        <v>340</v>
      </c>
      <c r="E109" s="22">
        <v>0.2</v>
      </c>
      <c r="F109" s="8">
        <v>13.200000000000001</v>
      </c>
      <c r="G109" s="15">
        <v>0.4</v>
      </c>
      <c r="H109" s="15">
        <v>11.130434782608697</v>
      </c>
      <c r="I109" s="16" t="s">
        <v>338</v>
      </c>
      <c r="J109" s="19">
        <v>44319</v>
      </c>
      <c r="K109">
        <v>66</v>
      </c>
      <c r="L109">
        <v>0</v>
      </c>
      <c r="M109">
        <v>66</v>
      </c>
    </row>
    <row r="110" spans="1:13" x14ac:dyDescent="0.25">
      <c r="A110">
        <v>1019122</v>
      </c>
      <c r="B110" t="s">
        <v>451</v>
      </c>
      <c r="D110" t="s">
        <v>340</v>
      </c>
      <c r="E110" s="22">
        <v>0.2</v>
      </c>
      <c r="F110" s="8">
        <v>14.872</v>
      </c>
      <c r="G110" s="15">
        <v>0.6</v>
      </c>
      <c r="H110" s="15">
        <v>12.410434782608696</v>
      </c>
      <c r="I110" s="16" t="s">
        <v>338</v>
      </c>
      <c r="J110" s="19">
        <v>44319</v>
      </c>
      <c r="K110">
        <v>62</v>
      </c>
      <c r="L110">
        <v>0</v>
      </c>
      <c r="M110">
        <v>62</v>
      </c>
    </row>
    <row r="111" spans="1:13" x14ac:dyDescent="0.25">
      <c r="A111">
        <v>1026905</v>
      </c>
      <c r="B111" t="s">
        <v>452</v>
      </c>
      <c r="C111" s="23" t="s">
        <v>453</v>
      </c>
      <c r="D111" t="s">
        <v>340</v>
      </c>
      <c r="E111" s="22">
        <v>0.2</v>
      </c>
      <c r="F111" s="8">
        <v>15.96</v>
      </c>
      <c r="G111" s="15">
        <v>0.6</v>
      </c>
      <c r="H111" s="15">
        <v>13.356521739130438</v>
      </c>
      <c r="I111" s="16" t="s">
        <v>338</v>
      </c>
      <c r="J111" s="19">
        <v>44319</v>
      </c>
      <c r="K111">
        <v>62</v>
      </c>
      <c r="L111">
        <v>0</v>
      </c>
      <c r="M111">
        <v>62</v>
      </c>
    </row>
    <row r="112" spans="1:13" x14ac:dyDescent="0.25">
      <c r="A112">
        <v>1002228</v>
      </c>
      <c r="B112" t="s">
        <v>454</v>
      </c>
      <c r="C112" s="23">
        <v>750</v>
      </c>
      <c r="D112" t="s">
        <v>340</v>
      </c>
      <c r="E112" s="22">
        <v>0.25</v>
      </c>
      <c r="F112" s="8">
        <v>25.724999999999998</v>
      </c>
      <c r="G112" s="15">
        <v>0.2</v>
      </c>
      <c r="H112" s="15">
        <v>22.195652173913043</v>
      </c>
      <c r="I112" s="16" t="s">
        <v>8</v>
      </c>
      <c r="J112" s="19">
        <v>44200</v>
      </c>
      <c r="K112">
        <v>62</v>
      </c>
      <c r="L112">
        <v>0</v>
      </c>
      <c r="M112">
        <v>62</v>
      </c>
    </row>
    <row r="113" spans="1:13" x14ac:dyDescent="0.25">
      <c r="A113">
        <v>1025742</v>
      </c>
      <c r="B113" t="s">
        <v>455</v>
      </c>
      <c r="D113" t="s">
        <v>340</v>
      </c>
      <c r="E113" s="22">
        <v>0.2</v>
      </c>
      <c r="F113" s="8">
        <v>25.591999999999999</v>
      </c>
      <c r="G113" s="15">
        <v>1.2</v>
      </c>
      <c r="H113" s="15">
        <v>21.210434782608697</v>
      </c>
      <c r="I113" s="16" t="s">
        <v>338</v>
      </c>
      <c r="J113" s="19">
        <v>44319</v>
      </c>
      <c r="K113">
        <v>61</v>
      </c>
      <c r="L113">
        <v>0</v>
      </c>
      <c r="M113">
        <v>61</v>
      </c>
    </row>
    <row r="114" spans="1:13" x14ac:dyDescent="0.25">
      <c r="A114">
        <v>1018301</v>
      </c>
      <c r="B114" t="s">
        <v>456</v>
      </c>
      <c r="C114" s="23">
        <v>750</v>
      </c>
      <c r="D114" t="s">
        <v>340</v>
      </c>
      <c r="E114" s="22">
        <v>0.2</v>
      </c>
      <c r="F114" s="8">
        <v>15.991999999999999</v>
      </c>
      <c r="G114" s="15">
        <v>0.2</v>
      </c>
      <c r="H114" s="15">
        <v>13.732173913043479</v>
      </c>
      <c r="I114" s="16" t="s">
        <v>8</v>
      </c>
      <c r="J114" s="19">
        <v>44354</v>
      </c>
      <c r="K114">
        <v>61</v>
      </c>
      <c r="L114">
        <v>0</v>
      </c>
      <c r="M114">
        <v>61</v>
      </c>
    </row>
    <row r="115" spans="1:13" x14ac:dyDescent="0.25">
      <c r="A115">
        <v>1034083</v>
      </c>
      <c r="B115" t="s">
        <v>457</v>
      </c>
      <c r="C115" s="23">
        <v>473</v>
      </c>
      <c r="D115" t="s">
        <v>340</v>
      </c>
      <c r="E115" s="22">
        <v>0.2</v>
      </c>
      <c r="F115" s="8">
        <v>3.3520000000000003</v>
      </c>
      <c r="G115" s="15">
        <v>0.1</v>
      </c>
      <c r="H115" s="15">
        <v>2.8278260869565219</v>
      </c>
      <c r="I115" s="16" t="s">
        <v>338</v>
      </c>
      <c r="J115" s="19">
        <v>44284</v>
      </c>
      <c r="K115">
        <v>60</v>
      </c>
      <c r="L115">
        <v>0</v>
      </c>
      <c r="M115">
        <v>60</v>
      </c>
    </row>
    <row r="116" spans="1:13" x14ac:dyDescent="0.25">
      <c r="A116">
        <v>1032037</v>
      </c>
      <c r="B116" t="s">
        <v>458</v>
      </c>
      <c r="D116" t="s">
        <v>340</v>
      </c>
      <c r="E116" s="22">
        <v>0.2</v>
      </c>
      <c r="F116" s="8">
        <v>14.391999999999999</v>
      </c>
      <c r="G116" s="15">
        <v>0.6</v>
      </c>
      <c r="H116" s="15">
        <v>11.993043478260871</v>
      </c>
      <c r="I116" s="16" t="s">
        <v>338</v>
      </c>
      <c r="J116" s="19">
        <v>44319</v>
      </c>
      <c r="K116">
        <v>59</v>
      </c>
      <c r="L116">
        <v>0</v>
      </c>
      <c r="M116">
        <v>59</v>
      </c>
    </row>
    <row r="117" spans="1:13" x14ac:dyDescent="0.25">
      <c r="A117">
        <v>1032016</v>
      </c>
      <c r="B117" t="s">
        <v>459</v>
      </c>
      <c r="C117" s="23" t="s">
        <v>422</v>
      </c>
      <c r="D117" t="s">
        <v>340</v>
      </c>
      <c r="E117" s="22">
        <v>0.2</v>
      </c>
      <c r="F117" s="8">
        <v>11.992000000000001</v>
      </c>
      <c r="G117" s="15">
        <v>0.6</v>
      </c>
      <c r="H117" s="15">
        <v>9.9060869565217402</v>
      </c>
      <c r="I117" s="16" t="s">
        <v>338</v>
      </c>
      <c r="J117" s="19">
        <v>44284</v>
      </c>
      <c r="K117">
        <v>59</v>
      </c>
      <c r="L117">
        <v>0</v>
      </c>
      <c r="M117">
        <v>59</v>
      </c>
    </row>
    <row r="118" spans="1:13" x14ac:dyDescent="0.25">
      <c r="A118">
        <v>1022590</v>
      </c>
      <c r="B118" t="s">
        <v>460</v>
      </c>
      <c r="C118" s="23">
        <v>750</v>
      </c>
      <c r="D118" t="s">
        <v>340</v>
      </c>
      <c r="E118" s="22">
        <v>0.2</v>
      </c>
      <c r="F118" s="8">
        <v>23.992000000000001</v>
      </c>
      <c r="G118" s="15">
        <v>0.2</v>
      </c>
      <c r="H118" s="15">
        <v>20.688695652173916</v>
      </c>
      <c r="I118" s="16" t="s">
        <v>8</v>
      </c>
      <c r="J118" s="19">
        <v>44354</v>
      </c>
      <c r="K118">
        <v>58</v>
      </c>
      <c r="L118">
        <v>0</v>
      </c>
      <c r="M118">
        <v>58</v>
      </c>
    </row>
    <row r="119" spans="1:13" x14ac:dyDescent="0.25">
      <c r="A119">
        <v>1033983</v>
      </c>
      <c r="B119" t="s">
        <v>461</v>
      </c>
      <c r="C119" s="23" t="s">
        <v>462</v>
      </c>
      <c r="D119" t="s">
        <v>340</v>
      </c>
      <c r="E119" s="22">
        <v>0.2</v>
      </c>
      <c r="F119" s="8">
        <v>22.624000000000002</v>
      </c>
      <c r="G119" s="15">
        <v>1.2</v>
      </c>
      <c r="H119" s="15">
        <v>18.62956521739131</v>
      </c>
      <c r="I119" s="16" t="s">
        <v>338</v>
      </c>
      <c r="J119" s="19">
        <v>44319</v>
      </c>
      <c r="K119">
        <v>56</v>
      </c>
      <c r="L119">
        <v>0</v>
      </c>
      <c r="M119">
        <v>56</v>
      </c>
    </row>
    <row r="120" spans="1:13" x14ac:dyDescent="0.25">
      <c r="A120">
        <v>1025173</v>
      </c>
      <c r="B120" t="s">
        <v>463</v>
      </c>
      <c r="C120" s="23">
        <v>473</v>
      </c>
      <c r="D120" t="s">
        <v>340</v>
      </c>
      <c r="E120" s="22">
        <v>0.2</v>
      </c>
      <c r="F120" s="8">
        <v>3.1920000000000002</v>
      </c>
      <c r="G120" s="15">
        <v>0.1</v>
      </c>
      <c r="H120" s="15">
        <v>2.6886956521739132</v>
      </c>
      <c r="I120" s="16" t="s">
        <v>338</v>
      </c>
      <c r="J120" s="19">
        <v>44319</v>
      </c>
      <c r="K120">
        <v>55</v>
      </c>
      <c r="L120">
        <v>0</v>
      </c>
      <c r="M120">
        <v>55</v>
      </c>
    </row>
    <row r="121" spans="1:13" x14ac:dyDescent="0.25">
      <c r="A121">
        <v>1033064</v>
      </c>
      <c r="B121" t="s">
        <v>464</v>
      </c>
      <c r="D121" t="s">
        <v>340</v>
      </c>
      <c r="E121" s="22">
        <v>0.2</v>
      </c>
      <c r="F121" s="8">
        <v>14.391999999999999</v>
      </c>
      <c r="G121" s="15">
        <v>0.6</v>
      </c>
      <c r="H121" s="15">
        <v>11.993043478260871</v>
      </c>
      <c r="I121" s="16" t="s">
        <v>338</v>
      </c>
      <c r="J121" s="19">
        <v>44319</v>
      </c>
      <c r="K121">
        <v>55</v>
      </c>
      <c r="L121">
        <v>0</v>
      </c>
      <c r="M121">
        <v>55</v>
      </c>
    </row>
    <row r="122" spans="1:13" x14ac:dyDescent="0.25">
      <c r="A122">
        <v>1005897</v>
      </c>
      <c r="B122" t="s">
        <v>465</v>
      </c>
      <c r="C122" s="23">
        <v>750</v>
      </c>
      <c r="D122" t="s">
        <v>340</v>
      </c>
      <c r="E122" s="22">
        <v>0.3</v>
      </c>
      <c r="F122" s="8">
        <v>71.260000000000005</v>
      </c>
      <c r="G122" s="15">
        <v>0.2</v>
      </c>
      <c r="H122" s="15">
        <v>61.791304347826092</v>
      </c>
      <c r="I122" s="16" t="s">
        <v>8</v>
      </c>
      <c r="J122" s="19">
        <v>44200</v>
      </c>
      <c r="K122">
        <v>55</v>
      </c>
      <c r="L122">
        <v>0</v>
      </c>
      <c r="M122">
        <v>55</v>
      </c>
    </row>
    <row r="123" spans="1:13" x14ac:dyDescent="0.25">
      <c r="A123">
        <v>1030871</v>
      </c>
      <c r="B123" t="s">
        <v>466</v>
      </c>
      <c r="D123" t="s">
        <v>340</v>
      </c>
      <c r="E123" s="22">
        <v>0.2</v>
      </c>
      <c r="F123" s="8">
        <v>10.792000000000002</v>
      </c>
      <c r="G123" s="15">
        <v>0.4</v>
      </c>
      <c r="H123" s="15">
        <v>9.0365217391304373</v>
      </c>
      <c r="I123" s="16" t="s">
        <v>338</v>
      </c>
      <c r="J123" s="19">
        <v>44319</v>
      </c>
      <c r="K123">
        <v>53</v>
      </c>
      <c r="L123">
        <v>0</v>
      </c>
      <c r="M123">
        <v>53</v>
      </c>
    </row>
    <row r="124" spans="1:13" x14ac:dyDescent="0.25">
      <c r="A124">
        <v>1031408</v>
      </c>
      <c r="B124" t="s">
        <v>467</v>
      </c>
      <c r="C124" s="23">
        <v>750</v>
      </c>
      <c r="D124" t="s">
        <v>340</v>
      </c>
      <c r="E124" s="22">
        <v>0.3</v>
      </c>
      <c r="F124" s="8">
        <v>17.489999999999998</v>
      </c>
      <c r="G124" s="15">
        <v>0.2</v>
      </c>
      <c r="H124" s="15">
        <v>15.034782608695652</v>
      </c>
      <c r="I124" s="16" t="s">
        <v>8</v>
      </c>
      <c r="J124" s="20">
        <v>43836</v>
      </c>
      <c r="K124">
        <v>53</v>
      </c>
      <c r="L124">
        <v>0</v>
      </c>
      <c r="M124">
        <v>53</v>
      </c>
    </row>
    <row r="125" spans="1:13" x14ac:dyDescent="0.25">
      <c r="A125">
        <v>1025735</v>
      </c>
      <c r="B125" t="s">
        <v>468</v>
      </c>
      <c r="C125" s="23">
        <v>750</v>
      </c>
      <c r="D125" t="s">
        <v>340</v>
      </c>
      <c r="E125" s="22">
        <v>0.2</v>
      </c>
      <c r="F125" s="8">
        <v>15.991999999999999</v>
      </c>
      <c r="G125" s="15">
        <v>0.2</v>
      </c>
      <c r="H125" s="15">
        <v>13.732173913043479</v>
      </c>
      <c r="I125" s="16" t="s">
        <v>8</v>
      </c>
      <c r="J125" s="19">
        <v>44354</v>
      </c>
      <c r="K125">
        <v>52</v>
      </c>
      <c r="L125">
        <v>0</v>
      </c>
      <c r="M125">
        <v>52</v>
      </c>
    </row>
    <row r="126" spans="1:13" x14ac:dyDescent="0.25">
      <c r="A126">
        <v>1033244</v>
      </c>
      <c r="B126" t="s">
        <v>469</v>
      </c>
      <c r="C126" s="23" t="s">
        <v>422</v>
      </c>
      <c r="D126" t="s">
        <v>340</v>
      </c>
      <c r="E126" s="22">
        <v>0.2</v>
      </c>
      <c r="F126" s="8">
        <v>13.591999999999999</v>
      </c>
      <c r="G126" s="15">
        <v>0.6</v>
      </c>
      <c r="H126" s="15">
        <v>11.297391304347826</v>
      </c>
      <c r="I126" s="16" t="s">
        <v>338</v>
      </c>
      <c r="J126" s="19">
        <v>44319</v>
      </c>
      <c r="K126">
        <v>50</v>
      </c>
      <c r="L126">
        <v>0</v>
      </c>
      <c r="M126">
        <v>50</v>
      </c>
    </row>
    <row r="127" spans="1:13" x14ac:dyDescent="0.25">
      <c r="A127">
        <v>1033411</v>
      </c>
      <c r="B127" t="s">
        <v>470</v>
      </c>
      <c r="C127" s="23" t="s">
        <v>404</v>
      </c>
      <c r="D127" t="s">
        <v>340</v>
      </c>
      <c r="E127" s="22">
        <v>0.3</v>
      </c>
      <c r="F127" s="8">
        <v>10.99</v>
      </c>
      <c r="G127" s="15">
        <v>0.4</v>
      </c>
      <c r="H127" s="15">
        <v>9.2086956521739136</v>
      </c>
      <c r="I127" s="16" t="s">
        <v>338</v>
      </c>
      <c r="J127" s="19">
        <v>44151</v>
      </c>
      <c r="K127">
        <v>50</v>
      </c>
      <c r="L127">
        <v>0</v>
      </c>
      <c r="M127">
        <v>50</v>
      </c>
    </row>
    <row r="128" spans="1:13" x14ac:dyDescent="0.25">
      <c r="A128">
        <v>1033113</v>
      </c>
      <c r="B128" t="s">
        <v>471</v>
      </c>
      <c r="D128" t="s">
        <v>340</v>
      </c>
      <c r="E128" s="22">
        <v>0.2</v>
      </c>
      <c r="F128" s="8">
        <v>14.792</v>
      </c>
      <c r="G128" s="15">
        <v>0.6</v>
      </c>
      <c r="H128" s="15">
        <v>12.340869565217393</v>
      </c>
      <c r="I128" s="16" t="s">
        <v>338</v>
      </c>
      <c r="J128" s="19">
        <v>44319</v>
      </c>
      <c r="K128">
        <v>49</v>
      </c>
      <c r="L128">
        <v>0</v>
      </c>
      <c r="M128">
        <v>49</v>
      </c>
    </row>
    <row r="129" spans="1:13" x14ac:dyDescent="0.25">
      <c r="A129">
        <v>1010635</v>
      </c>
      <c r="B129" t="s">
        <v>472</v>
      </c>
      <c r="C129" s="23" t="s">
        <v>436</v>
      </c>
      <c r="D129" t="s">
        <v>340</v>
      </c>
      <c r="E129" s="22">
        <v>0.2</v>
      </c>
      <c r="F129" s="8">
        <v>21.992000000000001</v>
      </c>
      <c r="G129" s="15">
        <v>1.2</v>
      </c>
      <c r="H129" s="15">
        <v>18.080000000000002</v>
      </c>
      <c r="I129" s="16" t="s">
        <v>338</v>
      </c>
      <c r="J129" s="19">
        <v>44319</v>
      </c>
      <c r="K129">
        <v>47</v>
      </c>
      <c r="L129">
        <v>0</v>
      </c>
      <c r="M129">
        <v>47</v>
      </c>
    </row>
    <row r="130" spans="1:13" x14ac:dyDescent="0.25">
      <c r="A130">
        <v>1020452</v>
      </c>
      <c r="B130" t="s">
        <v>473</v>
      </c>
      <c r="C130" s="23">
        <v>750</v>
      </c>
      <c r="D130" t="s">
        <v>340</v>
      </c>
      <c r="E130" s="22">
        <v>0.25</v>
      </c>
      <c r="F130" s="8">
        <v>37.51</v>
      </c>
      <c r="G130" s="15">
        <v>0.2</v>
      </c>
      <c r="H130" s="15">
        <v>32.443478260869561</v>
      </c>
      <c r="I130" s="16" t="s">
        <v>8</v>
      </c>
      <c r="J130" s="19">
        <v>44200</v>
      </c>
      <c r="K130">
        <v>47</v>
      </c>
      <c r="L130">
        <v>0</v>
      </c>
      <c r="M130">
        <v>47</v>
      </c>
    </row>
    <row r="131" spans="1:13" x14ac:dyDescent="0.25">
      <c r="A131">
        <v>1022809</v>
      </c>
      <c r="B131" t="s">
        <v>474</v>
      </c>
      <c r="C131" s="23">
        <v>700</v>
      </c>
      <c r="D131" t="s">
        <v>340</v>
      </c>
      <c r="E131" s="22">
        <v>0.25</v>
      </c>
      <c r="F131" s="8">
        <v>25.4925</v>
      </c>
      <c r="G131" s="15">
        <v>0.2</v>
      </c>
      <c r="H131" s="15">
        <v>21.993478260869566</v>
      </c>
      <c r="I131" s="16" t="s">
        <v>7</v>
      </c>
      <c r="J131" s="19">
        <v>44200</v>
      </c>
      <c r="K131">
        <v>44</v>
      </c>
      <c r="L131">
        <v>0</v>
      </c>
      <c r="M131">
        <v>44</v>
      </c>
    </row>
    <row r="132" spans="1:13" x14ac:dyDescent="0.25">
      <c r="A132">
        <v>1034194</v>
      </c>
      <c r="B132" t="s">
        <v>475</v>
      </c>
      <c r="C132" s="23">
        <v>750</v>
      </c>
      <c r="D132" t="s">
        <v>340</v>
      </c>
      <c r="E132" s="22">
        <v>0.3</v>
      </c>
      <c r="F132" s="8">
        <v>12.99</v>
      </c>
      <c r="G132" s="15">
        <v>0.2</v>
      </c>
      <c r="H132" s="15">
        <v>11.121739130434785</v>
      </c>
      <c r="I132" s="16" t="s">
        <v>476</v>
      </c>
      <c r="J132" s="19">
        <v>44200</v>
      </c>
      <c r="K132">
        <v>42</v>
      </c>
      <c r="L132">
        <v>0</v>
      </c>
      <c r="M132">
        <v>42</v>
      </c>
    </row>
    <row r="133" spans="1:13" x14ac:dyDescent="0.25">
      <c r="A133">
        <v>1034614</v>
      </c>
      <c r="B133" t="s">
        <v>477</v>
      </c>
      <c r="C133" s="23">
        <v>750</v>
      </c>
      <c r="D133" t="s">
        <v>340</v>
      </c>
      <c r="E133" s="22">
        <v>0.3</v>
      </c>
      <c r="F133" s="8">
        <v>11.99</v>
      </c>
      <c r="G133" s="15">
        <v>0.2</v>
      </c>
      <c r="H133" s="15">
        <v>10.25217391304348</v>
      </c>
      <c r="I133" s="16" t="s">
        <v>476</v>
      </c>
      <c r="J133" s="19">
        <v>44200</v>
      </c>
      <c r="K133">
        <v>42</v>
      </c>
      <c r="L133">
        <v>0</v>
      </c>
      <c r="M133">
        <v>42</v>
      </c>
    </row>
    <row r="134" spans="1:13" x14ac:dyDescent="0.25">
      <c r="A134">
        <v>1034399</v>
      </c>
      <c r="B134" t="s">
        <v>478</v>
      </c>
      <c r="C134" s="23">
        <v>473</v>
      </c>
      <c r="D134" t="s">
        <v>340</v>
      </c>
      <c r="E134" s="22">
        <v>0.2</v>
      </c>
      <c r="F134" s="8">
        <v>3.88</v>
      </c>
      <c r="G134" s="15">
        <v>0.1</v>
      </c>
      <c r="H134" s="15">
        <v>3.2869565217391306</v>
      </c>
      <c r="I134" s="16" t="s">
        <v>338</v>
      </c>
      <c r="J134" s="19">
        <v>44284</v>
      </c>
      <c r="K134">
        <v>40</v>
      </c>
      <c r="L134">
        <v>0</v>
      </c>
      <c r="M134">
        <v>40</v>
      </c>
    </row>
    <row r="135" spans="1:13" x14ac:dyDescent="0.25">
      <c r="A135">
        <v>1025088</v>
      </c>
      <c r="B135" t="s">
        <v>479</v>
      </c>
      <c r="C135" s="23">
        <v>750</v>
      </c>
      <c r="D135" t="s">
        <v>340</v>
      </c>
      <c r="E135" s="22">
        <v>0.25</v>
      </c>
      <c r="F135" s="8">
        <v>35.9925</v>
      </c>
      <c r="G135" s="15">
        <v>0.2</v>
      </c>
      <c r="H135" s="15">
        <v>31.123913043478261</v>
      </c>
      <c r="I135" s="16" t="s">
        <v>8</v>
      </c>
      <c r="J135" s="19">
        <v>44200</v>
      </c>
      <c r="K135">
        <v>40</v>
      </c>
      <c r="L135">
        <v>0</v>
      </c>
      <c r="M135">
        <v>40</v>
      </c>
    </row>
    <row r="136" spans="1:13" x14ac:dyDescent="0.25">
      <c r="A136">
        <v>1021687</v>
      </c>
      <c r="B136" t="s">
        <v>480</v>
      </c>
      <c r="C136" s="23">
        <v>750</v>
      </c>
      <c r="D136" t="s">
        <v>340</v>
      </c>
      <c r="E136" s="22">
        <v>0.3</v>
      </c>
      <c r="F136" s="8">
        <v>27.66</v>
      </c>
      <c r="G136" s="15">
        <v>0.2</v>
      </c>
      <c r="H136" s="15">
        <v>23.878260869565221</v>
      </c>
      <c r="I136" s="16" t="s">
        <v>8</v>
      </c>
      <c r="J136" s="19">
        <v>44200</v>
      </c>
      <c r="K136">
        <v>38</v>
      </c>
      <c r="L136">
        <v>0</v>
      </c>
      <c r="M136">
        <v>38</v>
      </c>
    </row>
    <row r="137" spans="1:13" x14ac:dyDescent="0.25">
      <c r="A137">
        <v>1020167</v>
      </c>
      <c r="B137" t="s">
        <v>481</v>
      </c>
      <c r="C137" s="23">
        <v>750</v>
      </c>
      <c r="D137" t="s">
        <v>340</v>
      </c>
      <c r="E137" s="22">
        <v>0.3</v>
      </c>
      <c r="F137" s="8">
        <v>52.99</v>
      </c>
      <c r="G137" s="15">
        <v>0.2</v>
      </c>
      <c r="H137" s="15">
        <v>45.904347826086962</v>
      </c>
      <c r="I137" s="16" t="s">
        <v>8</v>
      </c>
      <c r="J137" s="19">
        <v>44200</v>
      </c>
      <c r="K137">
        <v>37</v>
      </c>
      <c r="L137">
        <v>0</v>
      </c>
      <c r="M137">
        <v>37</v>
      </c>
    </row>
    <row r="138" spans="1:13" x14ac:dyDescent="0.25">
      <c r="A138">
        <v>1024101</v>
      </c>
      <c r="B138" t="s">
        <v>482</v>
      </c>
      <c r="C138" s="23">
        <v>473</v>
      </c>
      <c r="D138" t="s">
        <v>340</v>
      </c>
      <c r="E138" s="22">
        <v>0.2</v>
      </c>
      <c r="F138" s="8">
        <v>3.472</v>
      </c>
      <c r="G138" s="15">
        <v>0.1</v>
      </c>
      <c r="H138" s="15">
        <v>2.9321739130434783</v>
      </c>
      <c r="I138" s="16" t="s">
        <v>338</v>
      </c>
      <c r="J138" s="19">
        <v>44319</v>
      </c>
      <c r="K138">
        <v>34</v>
      </c>
      <c r="L138">
        <v>0</v>
      </c>
      <c r="M138">
        <v>34</v>
      </c>
    </row>
    <row r="139" spans="1:13" x14ac:dyDescent="0.25">
      <c r="A139">
        <v>1033337</v>
      </c>
      <c r="B139" t="s">
        <v>483</v>
      </c>
      <c r="D139" t="s">
        <v>340</v>
      </c>
      <c r="E139" s="22">
        <v>0.25</v>
      </c>
      <c r="F139" s="8">
        <v>3.19</v>
      </c>
      <c r="G139" s="15">
        <v>0.1</v>
      </c>
      <c r="H139" s="15">
        <v>2.6869565217391305</v>
      </c>
      <c r="I139" s="16" t="s">
        <v>429</v>
      </c>
      <c r="J139" s="19">
        <v>44102</v>
      </c>
      <c r="K139">
        <v>34</v>
      </c>
      <c r="L139">
        <v>0</v>
      </c>
      <c r="M139">
        <v>34</v>
      </c>
    </row>
    <row r="140" spans="1:13" x14ac:dyDescent="0.25">
      <c r="A140">
        <v>1032503</v>
      </c>
      <c r="B140" t="s">
        <v>484</v>
      </c>
      <c r="D140" t="s">
        <v>340</v>
      </c>
      <c r="E140" s="22">
        <v>0.25</v>
      </c>
      <c r="F140" s="8">
        <v>23.99</v>
      </c>
      <c r="G140" s="15">
        <v>1.2</v>
      </c>
      <c r="H140" s="15">
        <v>19.817391304347826</v>
      </c>
      <c r="I140" s="16" t="s">
        <v>337</v>
      </c>
      <c r="J140" s="20">
        <v>43920</v>
      </c>
      <c r="K140">
        <v>34</v>
      </c>
      <c r="L140">
        <v>0</v>
      </c>
      <c r="M140">
        <v>34</v>
      </c>
    </row>
    <row r="141" spans="1:13" x14ac:dyDescent="0.25">
      <c r="A141">
        <v>1026853</v>
      </c>
      <c r="B141" t="s">
        <v>485</v>
      </c>
      <c r="C141" s="23">
        <v>473</v>
      </c>
      <c r="D141" t="s">
        <v>340</v>
      </c>
      <c r="E141" s="22">
        <v>0.3</v>
      </c>
      <c r="F141" s="8">
        <v>2.99</v>
      </c>
      <c r="G141" s="15">
        <v>0.1</v>
      </c>
      <c r="H141" s="15">
        <v>2.5130434782608697</v>
      </c>
      <c r="I141" s="16" t="s">
        <v>476</v>
      </c>
      <c r="J141" s="19">
        <v>44200</v>
      </c>
      <c r="K141">
        <v>33</v>
      </c>
      <c r="L141">
        <v>0</v>
      </c>
      <c r="M141">
        <v>33</v>
      </c>
    </row>
    <row r="142" spans="1:13" x14ac:dyDescent="0.25">
      <c r="A142">
        <v>1008466</v>
      </c>
      <c r="B142" t="s">
        <v>486</v>
      </c>
      <c r="C142" s="23">
        <v>750</v>
      </c>
      <c r="D142" t="s">
        <v>340</v>
      </c>
      <c r="E142" s="22">
        <v>0.3</v>
      </c>
      <c r="F142" s="8">
        <v>31.359999999999996</v>
      </c>
      <c r="G142" s="15">
        <v>0.2</v>
      </c>
      <c r="H142" s="15">
        <v>27.095652173913042</v>
      </c>
      <c r="I142" s="16" t="s">
        <v>8</v>
      </c>
      <c r="J142" s="19">
        <v>44200</v>
      </c>
      <c r="K142">
        <v>32</v>
      </c>
      <c r="L142">
        <v>0</v>
      </c>
      <c r="M142">
        <v>32</v>
      </c>
    </row>
    <row r="143" spans="1:13" x14ac:dyDescent="0.25">
      <c r="A143">
        <v>1012562</v>
      </c>
      <c r="B143" t="s">
        <v>487</v>
      </c>
      <c r="C143" s="23">
        <v>750</v>
      </c>
      <c r="D143" t="s">
        <v>340</v>
      </c>
      <c r="E143" s="22">
        <v>0.3</v>
      </c>
      <c r="F143" s="8">
        <v>235.9</v>
      </c>
      <c r="G143" s="15">
        <v>0.2</v>
      </c>
      <c r="H143" s="15">
        <v>204.95652173913047</v>
      </c>
      <c r="I143" s="16" t="s">
        <v>8</v>
      </c>
      <c r="J143" s="19">
        <v>44200</v>
      </c>
      <c r="K143">
        <v>32</v>
      </c>
      <c r="L143">
        <v>0</v>
      </c>
      <c r="M143">
        <v>32</v>
      </c>
    </row>
    <row r="144" spans="1:13" x14ac:dyDescent="0.25">
      <c r="A144">
        <v>1030791</v>
      </c>
      <c r="B144" t="s">
        <v>488</v>
      </c>
      <c r="D144" t="s">
        <v>340</v>
      </c>
      <c r="E144" s="22">
        <v>0.2</v>
      </c>
      <c r="F144" s="8">
        <v>3.1920000000000002</v>
      </c>
      <c r="G144" s="15">
        <v>0.1</v>
      </c>
      <c r="H144" s="15">
        <v>2.6886956521739132</v>
      </c>
      <c r="I144" s="16" t="s">
        <v>338</v>
      </c>
      <c r="J144" s="19">
        <v>44319</v>
      </c>
      <c r="K144">
        <v>31</v>
      </c>
      <c r="L144">
        <v>0</v>
      </c>
      <c r="M144">
        <v>31</v>
      </c>
    </row>
    <row r="145" spans="1:13" x14ac:dyDescent="0.25">
      <c r="A145">
        <v>1033279</v>
      </c>
      <c r="B145" t="s">
        <v>489</v>
      </c>
      <c r="C145" s="23">
        <v>888</v>
      </c>
      <c r="D145" t="s">
        <v>340</v>
      </c>
      <c r="E145" s="22">
        <v>0.2</v>
      </c>
      <c r="F145" s="8">
        <v>4.6320000000000006</v>
      </c>
      <c r="G145" s="15">
        <v>0.4</v>
      </c>
      <c r="H145" s="15">
        <v>3.6800000000000006</v>
      </c>
      <c r="I145" s="16" t="s">
        <v>337</v>
      </c>
      <c r="J145" s="19">
        <v>44200</v>
      </c>
      <c r="K145">
        <v>31</v>
      </c>
      <c r="L145">
        <v>0</v>
      </c>
      <c r="M145">
        <v>31</v>
      </c>
    </row>
    <row r="146" spans="1:13" x14ac:dyDescent="0.25">
      <c r="A146">
        <v>1028883</v>
      </c>
      <c r="B146" t="s">
        <v>490</v>
      </c>
      <c r="C146" s="23">
        <v>473</v>
      </c>
      <c r="D146" t="s">
        <v>340</v>
      </c>
      <c r="E146" s="22">
        <v>0.2</v>
      </c>
      <c r="F146" s="8">
        <v>3.4000000000000004</v>
      </c>
      <c r="G146" s="15">
        <v>0.1</v>
      </c>
      <c r="H146" s="15">
        <v>2.8695652173913047</v>
      </c>
      <c r="I146" s="16" t="s">
        <v>338</v>
      </c>
      <c r="J146" s="19">
        <v>44319</v>
      </c>
      <c r="K146">
        <v>29</v>
      </c>
      <c r="L146">
        <v>0</v>
      </c>
      <c r="M146">
        <v>29</v>
      </c>
    </row>
    <row r="147" spans="1:13" x14ac:dyDescent="0.25">
      <c r="A147">
        <v>1030840</v>
      </c>
      <c r="B147" t="s">
        <v>491</v>
      </c>
      <c r="D147" t="s">
        <v>340</v>
      </c>
      <c r="E147" s="22">
        <v>0.2</v>
      </c>
      <c r="F147" s="8">
        <v>11.192</v>
      </c>
      <c r="G147" s="15">
        <v>0.4</v>
      </c>
      <c r="H147" s="15">
        <v>9.3843478260869571</v>
      </c>
      <c r="I147" s="16" t="s">
        <v>338</v>
      </c>
      <c r="J147" s="19">
        <v>44319</v>
      </c>
      <c r="K147">
        <v>29</v>
      </c>
      <c r="L147">
        <v>0</v>
      </c>
      <c r="M147">
        <v>29</v>
      </c>
    </row>
    <row r="148" spans="1:13" x14ac:dyDescent="0.25">
      <c r="A148">
        <v>1025785</v>
      </c>
      <c r="B148" t="s">
        <v>492</v>
      </c>
      <c r="D148" t="s">
        <v>340</v>
      </c>
      <c r="E148" s="22">
        <v>0.2</v>
      </c>
      <c r="F148" s="8">
        <v>3.1920000000000002</v>
      </c>
      <c r="G148" s="15">
        <v>0.1</v>
      </c>
      <c r="H148" s="15">
        <v>2.6886956521739132</v>
      </c>
      <c r="I148" s="16" t="s">
        <v>338</v>
      </c>
      <c r="J148" s="19">
        <v>44319</v>
      </c>
      <c r="K148">
        <v>28</v>
      </c>
      <c r="L148">
        <v>0</v>
      </c>
      <c r="M148">
        <v>28</v>
      </c>
    </row>
    <row r="149" spans="1:13" x14ac:dyDescent="0.25">
      <c r="A149">
        <v>1034710</v>
      </c>
      <c r="B149" t="s">
        <v>493</v>
      </c>
      <c r="C149" s="23" t="s">
        <v>404</v>
      </c>
      <c r="D149" t="s">
        <v>340</v>
      </c>
      <c r="E149" s="22">
        <v>0.2</v>
      </c>
      <c r="F149" s="8">
        <v>13.192</v>
      </c>
      <c r="G149" s="15">
        <v>0.4</v>
      </c>
      <c r="H149" s="15">
        <v>11.123478260869566</v>
      </c>
      <c r="I149" s="16" t="s">
        <v>338</v>
      </c>
      <c r="J149" s="19">
        <v>44319</v>
      </c>
      <c r="K149">
        <v>27</v>
      </c>
      <c r="L149">
        <v>0</v>
      </c>
      <c r="M149">
        <v>27</v>
      </c>
    </row>
    <row r="150" spans="1:13" x14ac:dyDescent="0.25">
      <c r="A150">
        <v>1027748</v>
      </c>
      <c r="B150" t="s">
        <v>494</v>
      </c>
      <c r="C150" s="23">
        <v>750</v>
      </c>
      <c r="D150" t="s">
        <v>340</v>
      </c>
      <c r="E150" s="22">
        <v>0.2</v>
      </c>
      <c r="F150" s="8">
        <v>13.591999999999999</v>
      </c>
      <c r="G150" s="15">
        <v>0.2</v>
      </c>
      <c r="H150" s="15">
        <v>11.645217391304348</v>
      </c>
      <c r="I150" s="16" t="s">
        <v>8</v>
      </c>
      <c r="J150" s="19">
        <v>44354</v>
      </c>
      <c r="K150">
        <v>27</v>
      </c>
      <c r="L150">
        <v>0</v>
      </c>
      <c r="M150">
        <v>27</v>
      </c>
    </row>
    <row r="151" spans="1:13" x14ac:dyDescent="0.25">
      <c r="A151">
        <v>1025064</v>
      </c>
      <c r="B151" t="s">
        <v>495</v>
      </c>
      <c r="D151" t="s">
        <v>340</v>
      </c>
      <c r="E151" s="22">
        <v>0.2</v>
      </c>
      <c r="F151" s="8">
        <v>3.4320000000000004</v>
      </c>
      <c r="G151" s="15">
        <v>0.1</v>
      </c>
      <c r="H151" s="15">
        <v>2.8973913043478268</v>
      </c>
      <c r="I151" s="16" t="s">
        <v>338</v>
      </c>
      <c r="J151" s="19">
        <v>44319</v>
      </c>
      <c r="K151">
        <v>26</v>
      </c>
      <c r="L151">
        <v>0</v>
      </c>
      <c r="M151">
        <v>26</v>
      </c>
    </row>
    <row r="152" spans="1:13" x14ac:dyDescent="0.25">
      <c r="A152">
        <v>1018009</v>
      </c>
      <c r="B152" t="s">
        <v>496</v>
      </c>
      <c r="C152" s="23">
        <v>750</v>
      </c>
      <c r="D152" t="s">
        <v>340</v>
      </c>
      <c r="E152" s="22">
        <v>0.3</v>
      </c>
      <c r="F152" s="8">
        <v>31.170999999999999</v>
      </c>
      <c r="G152" s="15">
        <v>0.2</v>
      </c>
      <c r="H152" s="15">
        <v>26.931304347826089</v>
      </c>
      <c r="I152" s="16" t="s">
        <v>8</v>
      </c>
      <c r="J152" s="20">
        <v>43836</v>
      </c>
      <c r="K152">
        <v>25</v>
      </c>
      <c r="L152">
        <v>0</v>
      </c>
      <c r="M152">
        <v>25</v>
      </c>
    </row>
    <row r="153" spans="1:13" x14ac:dyDescent="0.25">
      <c r="A153">
        <v>1033062</v>
      </c>
      <c r="B153" t="s">
        <v>497</v>
      </c>
      <c r="D153" t="s">
        <v>340</v>
      </c>
      <c r="E153" s="22">
        <v>0.2</v>
      </c>
      <c r="F153" s="8">
        <v>14.391999999999999</v>
      </c>
      <c r="G153" s="15">
        <v>0.6</v>
      </c>
      <c r="H153" s="15">
        <v>11.993043478260871</v>
      </c>
      <c r="I153" s="16" t="s">
        <v>338</v>
      </c>
      <c r="J153" s="19">
        <v>44319</v>
      </c>
      <c r="K153">
        <v>24</v>
      </c>
      <c r="L153">
        <v>0</v>
      </c>
      <c r="M153">
        <v>24</v>
      </c>
    </row>
    <row r="154" spans="1:13" x14ac:dyDescent="0.25">
      <c r="A154">
        <v>1033109</v>
      </c>
      <c r="B154" t="s">
        <v>498</v>
      </c>
      <c r="C154" s="23" t="s">
        <v>404</v>
      </c>
      <c r="D154" t="s">
        <v>340</v>
      </c>
      <c r="E154" s="22">
        <v>0.2</v>
      </c>
      <c r="F154" s="8">
        <v>12.392000000000001</v>
      </c>
      <c r="G154" s="15">
        <v>0.4</v>
      </c>
      <c r="H154" s="15">
        <v>10.427826086956523</v>
      </c>
      <c r="I154" s="16" t="s">
        <v>338</v>
      </c>
      <c r="J154" s="19">
        <v>44319</v>
      </c>
      <c r="K154">
        <v>24</v>
      </c>
      <c r="L154">
        <v>0</v>
      </c>
      <c r="M154">
        <v>24</v>
      </c>
    </row>
    <row r="155" spans="1:13" x14ac:dyDescent="0.25">
      <c r="A155">
        <v>1019550</v>
      </c>
      <c r="B155" t="s">
        <v>499</v>
      </c>
      <c r="D155" t="s">
        <v>340</v>
      </c>
      <c r="E155" s="22">
        <v>0.2</v>
      </c>
      <c r="F155" s="8">
        <v>3.9920000000000004</v>
      </c>
      <c r="G155" s="15">
        <v>0.1</v>
      </c>
      <c r="H155" s="15">
        <v>3.3843478260869571</v>
      </c>
      <c r="I155" s="16" t="s">
        <v>338</v>
      </c>
      <c r="J155" s="19">
        <v>44319</v>
      </c>
      <c r="K155">
        <v>23</v>
      </c>
      <c r="L155">
        <v>0</v>
      </c>
      <c r="M155">
        <v>23</v>
      </c>
    </row>
    <row r="156" spans="1:13" x14ac:dyDescent="0.25">
      <c r="A156">
        <v>1025171</v>
      </c>
      <c r="B156" t="s">
        <v>500</v>
      </c>
      <c r="C156" s="23" t="s">
        <v>404</v>
      </c>
      <c r="D156" t="s">
        <v>340</v>
      </c>
      <c r="E156" s="22">
        <v>0.2</v>
      </c>
      <c r="F156" s="8">
        <v>12.76</v>
      </c>
      <c r="G156" s="15">
        <v>0.4</v>
      </c>
      <c r="H156" s="15">
        <v>10.747826086956522</v>
      </c>
      <c r="I156" s="16" t="s">
        <v>338</v>
      </c>
      <c r="J156" s="19">
        <v>44319</v>
      </c>
      <c r="K156">
        <v>23</v>
      </c>
      <c r="L156">
        <v>0</v>
      </c>
      <c r="M156">
        <v>23</v>
      </c>
    </row>
    <row r="157" spans="1:13" x14ac:dyDescent="0.25">
      <c r="A157">
        <v>1031967</v>
      </c>
      <c r="B157" t="s">
        <v>501</v>
      </c>
      <c r="C157" s="23">
        <v>750</v>
      </c>
      <c r="D157" t="s">
        <v>340</v>
      </c>
      <c r="E157" s="22">
        <v>0.3</v>
      </c>
      <c r="F157" s="8">
        <v>10.99</v>
      </c>
      <c r="G157" s="15">
        <v>0.2</v>
      </c>
      <c r="H157" s="15">
        <v>9.3826086956521753</v>
      </c>
      <c r="I157" s="16" t="s">
        <v>476</v>
      </c>
      <c r="J157" s="19">
        <v>44200</v>
      </c>
      <c r="K157">
        <v>23</v>
      </c>
      <c r="L157">
        <v>0</v>
      </c>
      <c r="M157">
        <v>23</v>
      </c>
    </row>
    <row r="158" spans="1:13" x14ac:dyDescent="0.25">
      <c r="A158">
        <v>1034465</v>
      </c>
      <c r="B158" t="s">
        <v>502</v>
      </c>
      <c r="C158" s="23">
        <v>500</v>
      </c>
      <c r="D158" t="s">
        <v>340</v>
      </c>
      <c r="E158" s="22">
        <v>0.3</v>
      </c>
      <c r="F158" s="8">
        <v>27.99</v>
      </c>
      <c r="G158" s="15">
        <v>0.1</v>
      </c>
      <c r="H158" s="15">
        <v>24.252173913043478</v>
      </c>
      <c r="I158" s="16" t="s">
        <v>476</v>
      </c>
      <c r="J158" s="19">
        <v>44200</v>
      </c>
      <c r="K158">
        <v>22</v>
      </c>
      <c r="L158">
        <v>0</v>
      </c>
      <c r="M158">
        <v>22</v>
      </c>
    </row>
    <row r="159" spans="1:13" x14ac:dyDescent="0.25">
      <c r="A159">
        <v>1034079</v>
      </c>
      <c r="B159" t="s">
        <v>503</v>
      </c>
      <c r="C159" s="23">
        <v>1000</v>
      </c>
      <c r="D159" t="s">
        <v>340</v>
      </c>
      <c r="E159" s="22">
        <v>0.15</v>
      </c>
      <c r="F159" s="8">
        <v>12.7415</v>
      </c>
      <c r="G159" s="15">
        <v>0.2</v>
      </c>
      <c r="H159" s="15">
        <v>10.905652173913046</v>
      </c>
      <c r="I159" s="16" t="s">
        <v>8</v>
      </c>
      <c r="J159" s="19">
        <v>44284</v>
      </c>
      <c r="K159">
        <v>22</v>
      </c>
      <c r="L159">
        <v>0</v>
      </c>
      <c r="M159">
        <v>22</v>
      </c>
    </row>
    <row r="160" spans="1:13" x14ac:dyDescent="0.25">
      <c r="A160">
        <v>1034849</v>
      </c>
      <c r="B160" t="s">
        <v>504</v>
      </c>
      <c r="C160" s="23" t="s">
        <v>422</v>
      </c>
      <c r="D160" t="s">
        <v>340</v>
      </c>
      <c r="E160" s="22">
        <v>0.2</v>
      </c>
      <c r="F160" s="8">
        <v>11.752000000000001</v>
      </c>
      <c r="G160" s="15">
        <v>0.6</v>
      </c>
      <c r="H160" s="15">
        <v>9.6973913043478284</v>
      </c>
      <c r="I160" s="16" t="s">
        <v>338</v>
      </c>
      <c r="J160" s="19">
        <v>44319</v>
      </c>
      <c r="K160">
        <v>21</v>
      </c>
      <c r="L160">
        <v>0</v>
      </c>
      <c r="M160">
        <v>21</v>
      </c>
    </row>
    <row r="161" spans="1:13" x14ac:dyDescent="0.25">
      <c r="A161">
        <v>1026635</v>
      </c>
      <c r="B161" t="s">
        <v>505</v>
      </c>
      <c r="C161" s="23">
        <v>750</v>
      </c>
      <c r="D161" t="s">
        <v>340</v>
      </c>
      <c r="E161" s="22">
        <v>0.3</v>
      </c>
      <c r="F161" s="8">
        <v>29.99</v>
      </c>
      <c r="G161" s="15">
        <v>0.2</v>
      </c>
      <c r="H161" s="15">
        <v>25.904347826086958</v>
      </c>
      <c r="I161" s="16" t="s">
        <v>8</v>
      </c>
      <c r="J161" s="19">
        <v>44200</v>
      </c>
      <c r="K161">
        <v>21</v>
      </c>
      <c r="L161">
        <v>0</v>
      </c>
      <c r="M161">
        <v>21</v>
      </c>
    </row>
    <row r="162" spans="1:13" x14ac:dyDescent="0.25">
      <c r="A162">
        <v>1009663</v>
      </c>
      <c r="B162" t="s">
        <v>506</v>
      </c>
      <c r="D162" t="s">
        <v>340</v>
      </c>
      <c r="E162" s="22">
        <v>0.2</v>
      </c>
      <c r="F162" s="8">
        <v>8.99</v>
      </c>
      <c r="G162" s="15">
        <v>0.2</v>
      </c>
      <c r="H162" s="15">
        <v>7.6434782608695668</v>
      </c>
      <c r="I162" s="16" t="s">
        <v>8</v>
      </c>
      <c r="J162" s="19">
        <v>44067</v>
      </c>
      <c r="K162">
        <v>21</v>
      </c>
      <c r="L162">
        <v>0</v>
      </c>
      <c r="M162">
        <v>21</v>
      </c>
    </row>
    <row r="163" spans="1:13" x14ac:dyDescent="0.25">
      <c r="A163">
        <v>1012898</v>
      </c>
      <c r="B163" t="s">
        <v>507</v>
      </c>
      <c r="C163" s="23">
        <v>750</v>
      </c>
      <c r="D163" t="s">
        <v>340</v>
      </c>
      <c r="E163" s="22">
        <v>0.2</v>
      </c>
      <c r="F163" s="8">
        <v>16</v>
      </c>
      <c r="G163" s="15">
        <v>0.2</v>
      </c>
      <c r="H163" s="15">
        <v>13.739130434782611</v>
      </c>
      <c r="I163" s="16" t="s">
        <v>8</v>
      </c>
      <c r="J163" s="19">
        <v>44354</v>
      </c>
      <c r="K163">
        <v>21</v>
      </c>
      <c r="L163">
        <v>0</v>
      </c>
      <c r="M163">
        <v>21</v>
      </c>
    </row>
    <row r="164" spans="1:13" x14ac:dyDescent="0.25">
      <c r="A164">
        <v>1033013</v>
      </c>
      <c r="B164" t="s">
        <v>508</v>
      </c>
      <c r="C164" s="23">
        <v>473</v>
      </c>
      <c r="D164" t="s">
        <v>340</v>
      </c>
      <c r="E164" s="22">
        <v>0.2</v>
      </c>
      <c r="F164" s="8">
        <v>3.1920000000000002</v>
      </c>
      <c r="G164" s="15">
        <v>0.1</v>
      </c>
      <c r="H164" s="15">
        <v>2.6886956521739132</v>
      </c>
      <c r="I164" s="16" t="s">
        <v>338</v>
      </c>
      <c r="J164" s="19">
        <v>44319</v>
      </c>
      <c r="K164">
        <v>20</v>
      </c>
      <c r="L164">
        <v>0</v>
      </c>
      <c r="M164">
        <v>20</v>
      </c>
    </row>
    <row r="165" spans="1:13" x14ac:dyDescent="0.25">
      <c r="A165">
        <v>1034620</v>
      </c>
      <c r="B165" t="s">
        <v>509</v>
      </c>
      <c r="C165" s="23" t="s">
        <v>510</v>
      </c>
      <c r="D165" t="s">
        <v>340</v>
      </c>
      <c r="E165" s="22">
        <v>0.2</v>
      </c>
      <c r="F165" s="8">
        <v>13.991999999999999</v>
      </c>
      <c r="G165" s="15">
        <v>0.6</v>
      </c>
      <c r="H165" s="15">
        <v>11.645217391304348</v>
      </c>
      <c r="I165" s="16" t="s">
        <v>338</v>
      </c>
      <c r="J165" s="19">
        <v>44249</v>
      </c>
      <c r="K165">
        <v>20</v>
      </c>
      <c r="L165">
        <v>0</v>
      </c>
      <c r="M165">
        <v>20</v>
      </c>
    </row>
    <row r="166" spans="1:13" x14ac:dyDescent="0.25">
      <c r="A166">
        <v>1034635</v>
      </c>
      <c r="B166" t="s">
        <v>511</v>
      </c>
      <c r="C166" s="23" t="s">
        <v>404</v>
      </c>
      <c r="D166" t="s">
        <v>340</v>
      </c>
      <c r="E166" s="22">
        <v>0.2</v>
      </c>
      <c r="F166" s="8">
        <v>13.591999999999999</v>
      </c>
      <c r="G166" s="15">
        <v>0.4</v>
      </c>
      <c r="H166" s="15">
        <v>11.471304347826086</v>
      </c>
      <c r="I166" s="16" t="s">
        <v>338</v>
      </c>
      <c r="J166" s="19">
        <v>44319</v>
      </c>
      <c r="K166">
        <v>20</v>
      </c>
      <c r="L166">
        <v>0</v>
      </c>
      <c r="M166">
        <v>20</v>
      </c>
    </row>
    <row r="167" spans="1:13" x14ac:dyDescent="0.25">
      <c r="A167">
        <v>1028404</v>
      </c>
      <c r="B167" t="s">
        <v>512</v>
      </c>
      <c r="C167" s="23">
        <v>750</v>
      </c>
      <c r="D167" t="s">
        <v>340</v>
      </c>
      <c r="E167" s="22">
        <v>0.25</v>
      </c>
      <c r="F167" s="8">
        <v>26.2425</v>
      </c>
      <c r="G167" s="15">
        <v>0.2</v>
      </c>
      <c r="H167" s="15">
        <v>22.645652173913046</v>
      </c>
      <c r="I167" s="16" t="s">
        <v>8</v>
      </c>
      <c r="J167" s="19">
        <v>44200</v>
      </c>
      <c r="K167">
        <v>20</v>
      </c>
      <c r="L167">
        <v>0</v>
      </c>
      <c r="M167">
        <v>20</v>
      </c>
    </row>
    <row r="168" spans="1:13" x14ac:dyDescent="0.25">
      <c r="A168">
        <v>1034948</v>
      </c>
      <c r="B168" t="s">
        <v>513</v>
      </c>
      <c r="C168" s="23">
        <v>1750</v>
      </c>
      <c r="D168" t="s">
        <v>340</v>
      </c>
      <c r="E168" s="22">
        <v>0.15</v>
      </c>
      <c r="F168" s="8">
        <v>22.933</v>
      </c>
      <c r="G168" s="15">
        <v>0.2</v>
      </c>
      <c r="H168" s="15">
        <v>19.767826086956525</v>
      </c>
      <c r="I168" s="16" t="s">
        <v>338</v>
      </c>
      <c r="J168" s="19">
        <v>44354</v>
      </c>
      <c r="K168">
        <v>20</v>
      </c>
      <c r="L168">
        <v>0</v>
      </c>
      <c r="M168">
        <v>20</v>
      </c>
    </row>
    <row r="169" spans="1:13" x14ac:dyDescent="0.25">
      <c r="A169">
        <v>1027765</v>
      </c>
      <c r="B169" t="s">
        <v>514</v>
      </c>
      <c r="C169" s="23">
        <v>473</v>
      </c>
      <c r="D169" t="s">
        <v>340</v>
      </c>
      <c r="E169" s="22">
        <v>0.2</v>
      </c>
      <c r="F169" s="8">
        <v>3.3920000000000003</v>
      </c>
      <c r="G169" s="15">
        <v>0.1</v>
      </c>
      <c r="H169" s="15">
        <v>2.8626086956521744</v>
      </c>
      <c r="I169" s="16" t="s">
        <v>338</v>
      </c>
      <c r="J169" s="19">
        <v>44319</v>
      </c>
      <c r="K169">
        <v>19</v>
      </c>
      <c r="L169">
        <v>0</v>
      </c>
      <c r="M169">
        <v>19</v>
      </c>
    </row>
    <row r="170" spans="1:13" x14ac:dyDescent="0.25">
      <c r="A170">
        <v>1030807</v>
      </c>
      <c r="B170" t="s">
        <v>515</v>
      </c>
      <c r="C170" s="23" t="s">
        <v>462</v>
      </c>
      <c r="D170" t="s">
        <v>340</v>
      </c>
      <c r="E170" s="22">
        <v>0.2</v>
      </c>
      <c r="F170" s="8">
        <v>21.992000000000001</v>
      </c>
      <c r="G170" s="15">
        <v>1.2</v>
      </c>
      <c r="H170" s="15">
        <v>18.080000000000002</v>
      </c>
      <c r="I170" s="16" t="s">
        <v>338</v>
      </c>
      <c r="J170" s="19">
        <v>44319</v>
      </c>
      <c r="K170">
        <v>18</v>
      </c>
      <c r="L170">
        <v>0</v>
      </c>
      <c r="M170">
        <v>18</v>
      </c>
    </row>
    <row r="171" spans="1:13" x14ac:dyDescent="0.25">
      <c r="A171">
        <v>1019502</v>
      </c>
      <c r="B171" t="s">
        <v>516</v>
      </c>
      <c r="C171" s="23">
        <v>750</v>
      </c>
      <c r="D171" t="s">
        <v>340</v>
      </c>
      <c r="E171" s="22">
        <v>0.3</v>
      </c>
      <c r="F171" s="8">
        <v>52.72</v>
      </c>
      <c r="G171" s="15">
        <v>0.2</v>
      </c>
      <c r="H171" s="15">
        <v>45.669565217391302</v>
      </c>
      <c r="I171" s="16" t="s">
        <v>8</v>
      </c>
      <c r="J171" s="19">
        <v>44200</v>
      </c>
      <c r="K171">
        <v>18</v>
      </c>
      <c r="L171">
        <v>0</v>
      </c>
      <c r="M171">
        <v>18</v>
      </c>
    </row>
    <row r="172" spans="1:13" x14ac:dyDescent="0.25">
      <c r="A172">
        <v>1012533</v>
      </c>
      <c r="B172" t="s">
        <v>517</v>
      </c>
      <c r="C172" s="23">
        <v>750</v>
      </c>
      <c r="D172" t="s">
        <v>340</v>
      </c>
      <c r="E172" s="22">
        <v>0.3</v>
      </c>
      <c r="F172" s="8">
        <v>20.992999999999999</v>
      </c>
      <c r="G172" s="15">
        <v>0.2</v>
      </c>
      <c r="H172" s="15">
        <v>18.080869565217391</v>
      </c>
      <c r="I172" s="16" t="s">
        <v>8</v>
      </c>
      <c r="J172" s="19">
        <v>44200</v>
      </c>
      <c r="K172">
        <v>18</v>
      </c>
      <c r="L172">
        <v>0</v>
      </c>
      <c r="M172">
        <v>18</v>
      </c>
    </row>
    <row r="173" spans="1:13" x14ac:dyDescent="0.25">
      <c r="A173">
        <v>1028984</v>
      </c>
      <c r="B173" t="s">
        <v>518</v>
      </c>
      <c r="C173" s="23">
        <v>750</v>
      </c>
      <c r="D173" t="s">
        <v>340</v>
      </c>
      <c r="E173" s="22">
        <v>0.3</v>
      </c>
      <c r="F173" s="8">
        <v>18.89</v>
      </c>
      <c r="G173" s="15">
        <v>0.2</v>
      </c>
      <c r="H173" s="15">
        <v>16.252173913043482</v>
      </c>
      <c r="I173" s="16" t="s">
        <v>7</v>
      </c>
      <c r="J173" s="19">
        <v>44102</v>
      </c>
      <c r="K173">
        <v>18</v>
      </c>
      <c r="L173">
        <v>0</v>
      </c>
      <c r="M173">
        <v>18</v>
      </c>
    </row>
    <row r="174" spans="1:13" x14ac:dyDescent="0.25">
      <c r="A174">
        <v>1034503</v>
      </c>
      <c r="B174" t="s">
        <v>519</v>
      </c>
      <c r="C174" s="23">
        <v>750</v>
      </c>
      <c r="D174" t="s">
        <v>340</v>
      </c>
      <c r="E174" s="22">
        <v>0.25</v>
      </c>
      <c r="F174" s="8">
        <v>39.369999999999997</v>
      </c>
      <c r="G174" s="15">
        <v>0.2</v>
      </c>
      <c r="H174" s="15">
        <v>34.060869565217388</v>
      </c>
      <c r="I174" s="16" t="s">
        <v>476</v>
      </c>
      <c r="J174" s="19">
        <v>44200</v>
      </c>
      <c r="K174">
        <v>18</v>
      </c>
      <c r="L174">
        <v>0</v>
      </c>
      <c r="M174">
        <v>18</v>
      </c>
    </row>
    <row r="175" spans="1:13" x14ac:dyDescent="0.25">
      <c r="A175">
        <v>1027737</v>
      </c>
      <c r="B175" t="s">
        <v>520</v>
      </c>
      <c r="C175" s="23" t="s">
        <v>462</v>
      </c>
      <c r="D175" t="s">
        <v>340</v>
      </c>
      <c r="E175" s="22">
        <v>0.2</v>
      </c>
      <c r="F175" s="8">
        <v>21.992000000000001</v>
      </c>
      <c r="G175" s="15">
        <v>1.2</v>
      </c>
      <c r="H175" s="15">
        <v>18.080000000000002</v>
      </c>
      <c r="I175" s="16" t="s">
        <v>338</v>
      </c>
      <c r="J175" s="19">
        <v>44319</v>
      </c>
      <c r="K175">
        <v>17</v>
      </c>
      <c r="L175">
        <v>0</v>
      </c>
      <c r="M175">
        <v>17</v>
      </c>
    </row>
    <row r="176" spans="1:13" x14ac:dyDescent="0.25">
      <c r="A176">
        <v>1030310</v>
      </c>
      <c r="B176" t="s">
        <v>521</v>
      </c>
      <c r="C176" s="23">
        <v>700</v>
      </c>
      <c r="D176" t="s">
        <v>340</v>
      </c>
      <c r="E176" s="22">
        <v>0.3</v>
      </c>
      <c r="F176" s="8">
        <v>232.62</v>
      </c>
      <c r="G176" s="15">
        <v>0.2</v>
      </c>
      <c r="H176" s="15">
        <v>202.10434782608698</v>
      </c>
      <c r="I176" s="16" t="s">
        <v>7</v>
      </c>
      <c r="J176" s="19">
        <v>44200</v>
      </c>
      <c r="K176">
        <v>17</v>
      </c>
      <c r="L176">
        <v>0</v>
      </c>
      <c r="M176">
        <v>17</v>
      </c>
    </row>
    <row r="177" spans="1:13" x14ac:dyDescent="0.25">
      <c r="A177">
        <v>1014157</v>
      </c>
      <c r="B177" t="s">
        <v>522</v>
      </c>
      <c r="C177" s="23">
        <v>270</v>
      </c>
      <c r="D177" t="s">
        <v>340</v>
      </c>
      <c r="E177" s="22">
        <v>0.25</v>
      </c>
      <c r="F177" s="8">
        <v>2.99</v>
      </c>
      <c r="G177" s="15">
        <v>0.1</v>
      </c>
      <c r="H177" s="15">
        <v>2.5130434782608697</v>
      </c>
      <c r="I177" s="16" t="s">
        <v>476</v>
      </c>
      <c r="J177" s="19">
        <v>44200</v>
      </c>
      <c r="K177">
        <v>16</v>
      </c>
      <c r="L177">
        <v>0</v>
      </c>
      <c r="M177">
        <v>16</v>
      </c>
    </row>
    <row r="178" spans="1:13" x14ac:dyDescent="0.25">
      <c r="A178">
        <v>1026742</v>
      </c>
      <c r="B178" t="s">
        <v>523</v>
      </c>
      <c r="C178" s="23">
        <v>750</v>
      </c>
      <c r="D178" t="s">
        <v>340</v>
      </c>
      <c r="E178" s="22">
        <v>0.35</v>
      </c>
      <c r="F178" s="8">
        <v>23.99</v>
      </c>
      <c r="G178" s="15">
        <v>0.2</v>
      </c>
      <c r="H178" s="15">
        <v>20.68695652173913</v>
      </c>
      <c r="I178" s="16" t="s">
        <v>7</v>
      </c>
      <c r="J178" s="19">
        <v>44032</v>
      </c>
      <c r="K178">
        <v>16</v>
      </c>
      <c r="L178">
        <v>0</v>
      </c>
      <c r="M178">
        <v>16</v>
      </c>
    </row>
    <row r="179" spans="1:13" x14ac:dyDescent="0.25">
      <c r="A179">
        <v>1027760</v>
      </c>
      <c r="B179" t="s">
        <v>524</v>
      </c>
      <c r="D179" t="s">
        <v>340</v>
      </c>
      <c r="E179" s="22">
        <v>0.3</v>
      </c>
      <c r="F179" s="8">
        <v>24.49</v>
      </c>
      <c r="G179" s="15">
        <v>0.2</v>
      </c>
      <c r="H179" s="15">
        <v>21.121739130434783</v>
      </c>
      <c r="I179" s="16" t="s">
        <v>8</v>
      </c>
      <c r="J179" s="19">
        <v>44104</v>
      </c>
      <c r="K179">
        <v>16</v>
      </c>
      <c r="L179">
        <v>0</v>
      </c>
      <c r="M179">
        <v>16</v>
      </c>
    </row>
    <row r="180" spans="1:13" x14ac:dyDescent="0.25">
      <c r="A180">
        <v>1033242</v>
      </c>
      <c r="B180" t="s">
        <v>525</v>
      </c>
      <c r="C180" s="23">
        <v>473</v>
      </c>
      <c r="D180" t="s">
        <v>340</v>
      </c>
      <c r="E180" s="22">
        <v>0.2</v>
      </c>
      <c r="F180" s="8">
        <v>3.8000000000000003</v>
      </c>
      <c r="G180" s="15">
        <v>0.1</v>
      </c>
      <c r="H180" s="15">
        <v>3.2173913043478266</v>
      </c>
      <c r="I180" s="16" t="s">
        <v>338</v>
      </c>
      <c r="J180" s="19">
        <v>44319</v>
      </c>
      <c r="K180">
        <v>16</v>
      </c>
      <c r="L180">
        <v>0</v>
      </c>
      <c r="M180">
        <v>16</v>
      </c>
    </row>
    <row r="181" spans="1:13" x14ac:dyDescent="0.25">
      <c r="A181">
        <v>1034615</v>
      </c>
      <c r="B181" t="s">
        <v>526</v>
      </c>
      <c r="C181" s="23">
        <v>946</v>
      </c>
      <c r="D181" t="s">
        <v>340</v>
      </c>
      <c r="E181" s="22">
        <v>0.25</v>
      </c>
      <c r="F181" s="8">
        <v>15.75</v>
      </c>
      <c r="G181" s="15">
        <v>0.2</v>
      </c>
      <c r="H181" s="15">
        <v>13.521739130434785</v>
      </c>
      <c r="I181" s="16" t="s">
        <v>476</v>
      </c>
      <c r="J181" s="19">
        <v>44200</v>
      </c>
      <c r="K181">
        <v>16</v>
      </c>
      <c r="L181">
        <v>0</v>
      </c>
      <c r="M181">
        <v>16</v>
      </c>
    </row>
    <row r="182" spans="1:13" x14ac:dyDescent="0.25">
      <c r="A182">
        <v>1030856</v>
      </c>
      <c r="B182" t="s">
        <v>527</v>
      </c>
      <c r="D182" t="s">
        <v>340</v>
      </c>
      <c r="E182" s="22">
        <v>0.2</v>
      </c>
      <c r="F182" s="8">
        <v>3.4320000000000004</v>
      </c>
      <c r="G182" s="15">
        <v>0.1</v>
      </c>
      <c r="H182" s="15">
        <v>2.8973913043478268</v>
      </c>
      <c r="I182" s="16" t="s">
        <v>338</v>
      </c>
      <c r="J182" s="19">
        <v>44319</v>
      </c>
      <c r="K182">
        <v>15</v>
      </c>
      <c r="L182">
        <v>0</v>
      </c>
      <c r="M182">
        <v>15</v>
      </c>
    </row>
    <row r="183" spans="1:13" x14ac:dyDescent="0.25">
      <c r="A183">
        <v>1032990</v>
      </c>
      <c r="B183" t="s">
        <v>528</v>
      </c>
      <c r="D183" t="s">
        <v>340</v>
      </c>
      <c r="E183" s="22">
        <v>0.3</v>
      </c>
      <c r="F183" s="8">
        <v>17.489999999999998</v>
      </c>
      <c r="G183" s="15">
        <v>0.2</v>
      </c>
      <c r="H183" s="15">
        <v>15.034782608695652</v>
      </c>
      <c r="I183" s="16" t="s">
        <v>8</v>
      </c>
      <c r="J183" s="19">
        <v>44102</v>
      </c>
      <c r="K183">
        <v>15</v>
      </c>
      <c r="L183">
        <v>0</v>
      </c>
      <c r="M183">
        <v>15</v>
      </c>
    </row>
    <row r="184" spans="1:13" x14ac:dyDescent="0.25">
      <c r="A184">
        <v>1018687</v>
      </c>
      <c r="B184" t="s">
        <v>529</v>
      </c>
      <c r="C184" s="23">
        <v>750</v>
      </c>
      <c r="D184" t="s">
        <v>340</v>
      </c>
      <c r="E184" s="22">
        <v>0.25</v>
      </c>
      <c r="F184" s="8">
        <v>37.484999999999999</v>
      </c>
      <c r="G184" s="15">
        <v>0.2</v>
      </c>
      <c r="H184" s="15">
        <v>32.42173913043478</v>
      </c>
      <c r="I184" s="16" t="s">
        <v>7</v>
      </c>
      <c r="J184" s="19">
        <v>44200</v>
      </c>
      <c r="K184">
        <v>15</v>
      </c>
      <c r="L184">
        <v>0</v>
      </c>
      <c r="M184">
        <v>15</v>
      </c>
    </row>
    <row r="185" spans="1:13" x14ac:dyDescent="0.25">
      <c r="A185">
        <v>1020803</v>
      </c>
      <c r="B185" t="s">
        <v>530</v>
      </c>
      <c r="C185" s="23">
        <v>750</v>
      </c>
      <c r="D185" t="s">
        <v>340</v>
      </c>
      <c r="E185" s="22">
        <v>0.25</v>
      </c>
      <c r="F185" s="8">
        <v>51.599999999999994</v>
      </c>
      <c r="G185" s="15">
        <v>0.2</v>
      </c>
      <c r="H185" s="15">
        <v>44.695652173913039</v>
      </c>
      <c r="I185" s="16" t="s">
        <v>8</v>
      </c>
      <c r="J185" s="19">
        <v>44200</v>
      </c>
      <c r="K185">
        <v>15</v>
      </c>
      <c r="L185">
        <v>0</v>
      </c>
      <c r="M185">
        <v>15</v>
      </c>
    </row>
    <row r="186" spans="1:13" x14ac:dyDescent="0.25">
      <c r="A186">
        <v>1030844</v>
      </c>
      <c r="B186" t="s">
        <v>531</v>
      </c>
      <c r="D186" t="s">
        <v>340</v>
      </c>
      <c r="E186" s="22">
        <v>0.2</v>
      </c>
      <c r="F186" s="8">
        <v>14.391999999999999</v>
      </c>
      <c r="G186" s="15">
        <v>0.6</v>
      </c>
      <c r="H186" s="15">
        <v>11.993043478260871</v>
      </c>
      <c r="I186" s="16" t="s">
        <v>338</v>
      </c>
      <c r="J186" s="19">
        <v>44319</v>
      </c>
      <c r="K186">
        <v>14</v>
      </c>
      <c r="L186">
        <v>0</v>
      </c>
      <c r="M186">
        <v>14</v>
      </c>
    </row>
    <row r="187" spans="1:13" x14ac:dyDescent="0.25">
      <c r="A187">
        <v>1033115</v>
      </c>
      <c r="B187" t="s">
        <v>532</v>
      </c>
      <c r="D187" t="s">
        <v>340</v>
      </c>
      <c r="E187" s="22">
        <v>0.2</v>
      </c>
      <c r="F187" s="8">
        <v>14.4</v>
      </c>
      <c r="G187" s="15">
        <v>0.6</v>
      </c>
      <c r="H187" s="15">
        <v>12.000000000000002</v>
      </c>
      <c r="I187" s="16" t="s">
        <v>338</v>
      </c>
      <c r="J187" s="19">
        <v>44319</v>
      </c>
      <c r="K187">
        <v>13</v>
      </c>
      <c r="L187">
        <v>0</v>
      </c>
      <c r="M187">
        <v>13</v>
      </c>
    </row>
    <row r="188" spans="1:13" x14ac:dyDescent="0.25">
      <c r="A188">
        <v>1025792</v>
      </c>
      <c r="B188" t="s">
        <v>533</v>
      </c>
      <c r="C188" s="23">
        <v>750</v>
      </c>
      <c r="D188" t="s">
        <v>340</v>
      </c>
      <c r="E188" s="22">
        <v>0.3</v>
      </c>
      <c r="F188" s="8">
        <v>20.992999999999999</v>
      </c>
      <c r="G188" s="15">
        <v>0.2</v>
      </c>
      <c r="H188" s="15">
        <v>18.080869565217391</v>
      </c>
      <c r="I188" s="16" t="s">
        <v>8</v>
      </c>
      <c r="J188" s="19">
        <v>44200</v>
      </c>
      <c r="K188">
        <v>13</v>
      </c>
      <c r="L188">
        <v>0</v>
      </c>
      <c r="M188">
        <v>13</v>
      </c>
    </row>
    <row r="189" spans="1:13" x14ac:dyDescent="0.25">
      <c r="A189">
        <v>1028180</v>
      </c>
      <c r="B189" t="s">
        <v>534</v>
      </c>
      <c r="C189" s="23" t="s">
        <v>462</v>
      </c>
      <c r="D189" t="s">
        <v>340</v>
      </c>
      <c r="E189" s="22">
        <v>0.2</v>
      </c>
      <c r="F189" s="8">
        <v>22.792000000000002</v>
      </c>
      <c r="G189" s="15">
        <v>1.2</v>
      </c>
      <c r="H189" s="15">
        <v>18.775652173913048</v>
      </c>
      <c r="I189" s="16" t="s">
        <v>338</v>
      </c>
      <c r="J189" s="19">
        <v>44319</v>
      </c>
      <c r="K189">
        <v>12</v>
      </c>
      <c r="L189">
        <v>0</v>
      </c>
      <c r="M189">
        <v>12</v>
      </c>
    </row>
    <row r="190" spans="1:13" x14ac:dyDescent="0.25">
      <c r="A190">
        <v>1034131</v>
      </c>
      <c r="B190" t="s">
        <v>535</v>
      </c>
      <c r="C190" s="23" t="s">
        <v>536</v>
      </c>
      <c r="D190" t="s">
        <v>340</v>
      </c>
      <c r="E190" s="22">
        <v>0.2</v>
      </c>
      <c r="F190" s="8">
        <v>19.984000000000002</v>
      </c>
      <c r="G190" s="15">
        <v>0.8</v>
      </c>
      <c r="H190" s="15">
        <v>16.681739130434785</v>
      </c>
      <c r="I190" s="16" t="s">
        <v>338</v>
      </c>
      <c r="J190" s="19">
        <v>44319</v>
      </c>
      <c r="K190">
        <v>12</v>
      </c>
      <c r="L190">
        <v>0</v>
      </c>
      <c r="M190">
        <v>12</v>
      </c>
    </row>
    <row r="191" spans="1:13" x14ac:dyDescent="0.25">
      <c r="A191">
        <v>1021363</v>
      </c>
      <c r="B191" t="s">
        <v>537</v>
      </c>
      <c r="C191" s="23">
        <v>750</v>
      </c>
      <c r="D191" t="s">
        <v>340</v>
      </c>
      <c r="E191" s="22">
        <v>0.3</v>
      </c>
      <c r="F191" s="8">
        <v>20.992999999999999</v>
      </c>
      <c r="G191" s="15">
        <v>0.2</v>
      </c>
      <c r="H191" s="15">
        <v>18.080869565217391</v>
      </c>
      <c r="I191" s="16" t="s">
        <v>8</v>
      </c>
      <c r="J191" s="19">
        <v>44200</v>
      </c>
      <c r="K191">
        <v>12</v>
      </c>
      <c r="L191">
        <v>0</v>
      </c>
      <c r="M191">
        <v>12</v>
      </c>
    </row>
    <row r="192" spans="1:13" x14ac:dyDescent="0.25">
      <c r="A192">
        <v>1033712</v>
      </c>
      <c r="B192" t="s">
        <v>538</v>
      </c>
      <c r="C192" s="23">
        <v>750</v>
      </c>
      <c r="D192" t="s">
        <v>340</v>
      </c>
      <c r="E192" s="22">
        <v>0.2</v>
      </c>
      <c r="F192" s="8">
        <v>15.192</v>
      </c>
      <c r="G192" s="15">
        <v>0.2</v>
      </c>
      <c r="H192" s="15">
        <v>13.036521739130437</v>
      </c>
      <c r="I192" s="16" t="s">
        <v>8</v>
      </c>
      <c r="J192" s="19">
        <v>44249</v>
      </c>
      <c r="K192">
        <v>12</v>
      </c>
      <c r="L192">
        <v>0</v>
      </c>
      <c r="M192">
        <v>12</v>
      </c>
    </row>
    <row r="193" spans="1:13" x14ac:dyDescent="0.25">
      <c r="A193">
        <v>1017429</v>
      </c>
      <c r="B193" t="s">
        <v>539</v>
      </c>
      <c r="D193" t="s">
        <v>340</v>
      </c>
      <c r="E193" s="22">
        <v>0.3</v>
      </c>
      <c r="F193" s="8">
        <v>24.5</v>
      </c>
      <c r="G193" s="15">
        <v>0.2</v>
      </c>
      <c r="H193" s="15">
        <v>21.130434782608699</v>
      </c>
      <c r="I193" s="16" t="s">
        <v>8</v>
      </c>
      <c r="J193" s="19">
        <v>44104</v>
      </c>
      <c r="K193">
        <v>12</v>
      </c>
      <c r="L193">
        <v>0</v>
      </c>
      <c r="M193">
        <v>12</v>
      </c>
    </row>
    <row r="194" spans="1:13" x14ac:dyDescent="0.25">
      <c r="A194">
        <v>1018011</v>
      </c>
      <c r="B194" t="s">
        <v>540</v>
      </c>
      <c r="C194" s="23">
        <v>750</v>
      </c>
      <c r="D194" t="s">
        <v>340</v>
      </c>
      <c r="E194" s="22">
        <v>0.3</v>
      </c>
      <c r="F194" s="8">
        <v>18.549999999999997</v>
      </c>
      <c r="G194" s="15">
        <v>0.2</v>
      </c>
      <c r="H194" s="15">
        <v>15.956521739130434</v>
      </c>
      <c r="I194" s="16" t="s">
        <v>8</v>
      </c>
      <c r="J194" s="19">
        <v>44200</v>
      </c>
      <c r="K194">
        <v>12</v>
      </c>
      <c r="L194">
        <v>0</v>
      </c>
      <c r="M194">
        <v>12</v>
      </c>
    </row>
    <row r="195" spans="1:13" x14ac:dyDescent="0.25">
      <c r="A195">
        <v>1021685</v>
      </c>
      <c r="B195" t="s">
        <v>541</v>
      </c>
      <c r="C195" s="23">
        <v>750</v>
      </c>
      <c r="D195" t="s">
        <v>340</v>
      </c>
      <c r="E195" s="22">
        <v>0.25</v>
      </c>
      <c r="F195" s="8">
        <v>28.724999999999998</v>
      </c>
      <c r="G195" s="15">
        <v>0.2</v>
      </c>
      <c r="H195" s="15">
        <v>24.804347826086957</v>
      </c>
      <c r="I195" s="16" t="s">
        <v>8</v>
      </c>
      <c r="J195" s="19">
        <v>44200</v>
      </c>
      <c r="K195">
        <v>12</v>
      </c>
      <c r="L195">
        <v>0</v>
      </c>
      <c r="M195">
        <v>12</v>
      </c>
    </row>
    <row r="196" spans="1:13" x14ac:dyDescent="0.25">
      <c r="A196">
        <v>1032005</v>
      </c>
      <c r="B196" t="s">
        <v>542</v>
      </c>
      <c r="D196" t="s">
        <v>340</v>
      </c>
      <c r="E196" s="22">
        <v>0.3</v>
      </c>
      <c r="F196" s="8">
        <v>2.79</v>
      </c>
      <c r="G196" s="15">
        <v>0.1</v>
      </c>
      <c r="H196" s="15">
        <v>2.339130434782609</v>
      </c>
      <c r="I196" s="16" t="s">
        <v>337</v>
      </c>
      <c r="J196" s="20">
        <v>43920</v>
      </c>
      <c r="K196">
        <v>12</v>
      </c>
      <c r="L196">
        <v>0</v>
      </c>
      <c r="M196">
        <v>12</v>
      </c>
    </row>
    <row r="197" spans="1:13" x14ac:dyDescent="0.25">
      <c r="A197">
        <v>1020461</v>
      </c>
      <c r="B197" t="s">
        <v>543</v>
      </c>
      <c r="C197" s="23" t="s">
        <v>462</v>
      </c>
      <c r="D197" t="s">
        <v>340</v>
      </c>
      <c r="E197" s="22">
        <v>0.2</v>
      </c>
      <c r="F197" s="8">
        <v>21.992000000000001</v>
      </c>
      <c r="G197" s="15">
        <v>1.2</v>
      </c>
      <c r="H197" s="15">
        <v>18.080000000000002</v>
      </c>
      <c r="I197" s="16" t="s">
        <v>338</v>
      </c>
      <c r="J197" s="19">
        <v>44319</v>
      </c>
      <c r="K197">
        <v>11</v>
      </c>
      <c r="L197">
        <v>0</v>
      </c>
      <c r="M197">
        <v>11</v>
      </c>
    </row>
    <row r="198" spans="1:13" x14ac:dyDescent="0.25">
      <c r="A198">
        <v>1027815</v>
      </c>
      <c r="B198" t="s">
        <v>544</v>
      </c>
      <c r="C198" s="23" t="s">
        <v>422</v>
      </c>
      <c r="D198" t="s">
        <v>340</v>
      </c>
      <c r="E198" s="22">
        <v>0.2</v>
      </c>
      <c r="F198" s="8">
        <v>11.992000000000001</v>
      </c>
      <c r="G198" s="15">
        <v>0.6</v>
      </c>
      <c r="H198" s="15">
        <v>9.9060869565217402</v>
      </c>
      <c r="I198" s="16" t="s">
        <v>338</v>
      </c>
      <c r="J198" s="19">
        <v>44319</v>
      </c>
      <c r="K198">
        <v>11</v>
      </c>
      <c r="L198">
        <v>0</v>
      </c>
      <c r="M198">
        <v>11</v>
      </c>
    </row>
    <row r="199" spans="1:13" x14ac:dyDescent="0.25">
      <c r="A199">
        <v>1034519</v>
      </c>
      <c r="B199" t="s">
        <v>545</v>
      </c>
      <c r="C199" s="23">
        <v>150</v>
      </c>
      <c r="D199" t="s">
        <v>340</v>
      </c>
      <c r="E199" s="22">
        <v>0.3</v>
      </c>
      <c r="F199" s="8">
        <v>14</v>
      </c>
      <c r="G199" s="15">
        <v>0.3</v>
      </c>
      <c r="H199" s="15">
        <v>11.913043478260869</v>
      </c>
      <c r="I199" s="16" t="s">
        <v>476</v>
      </c>
      <c r="J199" s="19">
        <v>44200</v>
      </c>
      <c r="K199">
        <v>11</v>
      </c>
      <c r="L199">
        <v>0</v>
      </c>
      <c r="M199">
        <v>11</v>
      </c>
    </row>
    <row r="200" spans="1:13" x14ac:dyDescent="0.25">
      <c r="A200">
        <v>1026401</v>
      </c>
      <c r="B200" t="s">
        <v>546</v>
      </c>
      <c r="C200" s="23">
        <v>750</v>
      </c>
      <c r="D200" t="s">
        <v>340</v>
      </c>
      <c r="E200" s="22">
        <v>0.3</v>
      </c>
      <c r="F200" s="8">
        <v>31.84</v>
      </c>
      <c r="G200" s="15">
        <v>0.2</v>
      </c>
      <c r="H200" s="15">
        <v>27.513043478260872</v>
      </c>
      <c r="I200" s="16" t="s">
        <v>8</v>
      </c>
      <c r="J200" s="19">
        <v>44200</v>
      </c>
      <c r="K200">
        <v>11</v>
      </c>
      <c r="L200">
        <v>0</v>
      </c>
      <c r="M200">
        <v>11</v>
      </c>
    </row>
    <row r="201" spans="1:13" x14ac:dyDescent="0.25">
      <c r="A201">
        <v>1005539</v>
      </c>
      <c r="B201" t="s">
        <v>547</v>
      </c>
      <c r="D201" t="s">
        <v>340</v>
      </c>
      <c r="E201" s="22">
        <v>0.3</v>
      </c>
      <c r="F201" s="8">
        <v>56.21</v>
      </c>
      <c r="G201" s="15">
        <v>0.2</v>
      </c>
      <c r="H201" s="15">
        <v>48.704347826086959</v>
      </c>
      <c r="I201" s="16" t="s">
        <v>7</v>
      </c>
      <c r="J201" s="19">
        <v>44032</v>
      </c>
      <c r="K201">
        <v>10</v>
      </c>
      <c r="L201">
        <v>0</v>
      </c>
      <c r="M201">
        <v>10</v>
      </c>
    </row>
    <row r="202" spans="1:13" x14ac:dyDescent="0.25">
      <c r="A202">
        <v>1034633</v>
      </c>
      <c r="B202" t="s">
        <v>548</v>
      </c>
      <c r="C202" s="23" t="s">
        <v>422</v>
      </c>
      <c r="D202" t="s">
        <v>340</v>
      </c>
      <c r="E202" s="22">
        <v>0.2</v>
      </c>
      <c r="F202" s="8">
        <v>12.792000000000002</v>
      </c>
      <c r="G202" s="15">
        <v>0.6</v>
      </c>
      <c r="H202" s="15">
        <v>10.601739130434785</v>
      </c>
      <c r="I202" s="16" t="s">
        <v>338</v>
      </c>
      <c r="J202" s="19">
        <v>44284</v>
      </c>
      <c r="K202">
        <v>10</v>
      </c>
      <c r="L202">
        <v>0</v>
      </c>
      <c r="M202">
        <v>10</v>
      </c>
    </row>
    <row r="203" spans="1:13" x14ac:dyDescent="0.25">
      <c r="A203">
        <v>1022059</v>
      </c>
      <c r="B203" t="s">
        <v>549</v>
      </c>
      <c r="C203" s="23">
        <v>750</v>
      </c>
      <c r="D203" t="s">
        <v>340</v>
      </c>
      <c r="E203" s="22">
        <v>0.3</v>
      </c>
      <c r="F203" s="8">
        <v>18.899999999999999</v>
      </c>
      <c r="G203" s="15">
        <v>0.2</v>
      </c>
      <c r="H203" s="15">
        <v>16.260869565217391</v>
      </c>
      <c r="I203" s="16" t="s">
        <v>8</v>
      </c>
      <c r="J203" s="19">
        <v>44200</v>
      </c>
      <c r="K203">
        <v>10</v>
      </c>
      <c r="L203">
        <v>0</v>
      </c>
      <c r="M203">
        <v>10</v>
      </c>
    </row>
    <row r="204" spans="1:13" x14ac:dyDescent="0.25">
      <c r="A204">
        <v>1034637</v>
      </c>
      <c r="B204" t="s">
        <v>550</v>
      </c>
      <c r="C204" s="23">
        <v>473</v>
      </c>
      <c r="D204" t="s">
        <v>340</v>
      </c>
      <c r="E204" s="22">
        <v>0.2</v>
      </c>
      <c r="F204" s="8">
        <v>3.512</v>
      </c>
      <c r="G204" s="15">
        <v>0.1</v>
      </c>
      <c r="H204" s="15">
        <v>2.9669565217391307</v>
      </c>
      <c r="I204" s="16" t="s">
        <v>338</v>
      </c>
      <c r="J204" s="19">
        <v>44319</v>
      </c>
      <c r="K204">
        <v>9</v>
      </c>
      <c r="L204">
        <v>0</v>
      </c>
      <c r="M204">
        <v>9</v>
      </c>
    </row>
    <row r="205" spans="1:13" x14ac:dyDescent="0.25">
      <c r="A205">
        <v>1034619</v>
      </c>
      <c r="B205" t="s">
        <v>551</v>
      </c>
      <c r="C205" s="23" t="s">
        <v>510</v>
      </c>
      <c r="D205" t="s">
        <v>340</v>
      </c>
      <c r="E205" s="22">
        <v>0.2</v>
      </c>
      <c r="F205" s="8">
        <v>13.991999999999999</v>
      </c>
      <c r="G205" s="15">
        <v>0.6</v>
      </c>
      <c r="H205" s="15">
        <v>11.645217391304348</v>
      </c>
      <c r="I205" s="16" t="s">
        <v>338</v>
      </c>
      <c r="J205" s="19">
        <v>44249</v>
      </c>
      <c r="K205">
        <v>9</v>
      </c>
      <c r="L205">
        <v>0</v>
      </c>
      <c r="M205">
        <v>9</v>
      </c>
    </row>
    <row r="206" spans="1:13" x14ac:dyDescent="0.25">
      <c r="A206">
        <v>1020708</v>
      </c>
      <c r="B206" t="s">
        <v>552</v>
      </c>
      <c r="C206" s="23" t="s">
        <v>510</v>
      </c>
      <c r="D206" t="s">
        <v>340</v>
      </c>
      <c r="E206" s="22">
        <v>0.2</v>
      </c>
      <c r="F206" s="8">
        <v>12.416</v>
      </c>
      <c r="G206" s="15">
        <v>0.6</v>
      </c>
      <c r="H206" s="15">
        <v>10.274782608695654</v>
      </c>
      <c r="I206" s="16" t="s">
        <v>338</v>
      </c>
      <c r="J206" s="19">
        <v>44319</v>
      </c>
      <c r="K206">
        <v>9</v>
      </c>
      <c r="L206">
        <v>0</v>
      </c>
      <c r="M206">
        <v>9</v>
      </c>
    </row>
    <row r="207" spans="1:13" x14ac:dyDescent="0.25">
      <c r="A207">
        <v>1011026</v>
      </c>
      <c r="B207" t="s">
        <v>553</v>
      </c>
      <c r="C207" s="23">
        <v>750</v>
      </c>
      <c r="D207" t="s">
        <v>340</v>
      </c>
      <c r="E207" s="22">
        <v>0.3</v>
      </c>
      <c r="F207" s="8">
        <v>10.493</v>
      </c>
      <c r="G207" s="15">
        <v>0.2</v>
      </c>
      <c r="H207" s="15">
        <v>8.9504347826086974</v>
      </c>
      <c r="I207" s="16" t="s">
        <v>8</v>
      </c>
      <c r="J207" s="19">
        <v>44200</v>
      </c>
      <c r="K207">
        <v>9</v>
      </c>
      <c r="L207">
        <v>0</v>
      </c>
      <c r="M207">
        <v>9</v>
      </c>
    </row>
    <row r="208" spans="1:13" x14ac:dyDescent="0.25">
      <c r="A208">
        <v>1031758</v>
      </c>
      <c r="B208" t="s">
        <v>554</v>
      </c>
      <c r="D208" t="s">
        <v>340</v>
      </c>
      <c r="E208" s="22">
        <v>0.25</v>
      </c>
      <c r="F208" s="8">
        <v>3.38</v>
      </c>
      <c r="G208" s="15">
        <v>0.1</v>
      </c>
      <c r="H208" s="15">
        <v>2.8521739130434782</v>
      </c>
      <c r="I208" s="16" t="s">
        <v>429</v>
      </c>
      <c r="J208" s="19">
        <v>44102</v>
      </c>
      <c r="K208">
        <v>9</v>
      </c>
      <c r="L208">
        <v>0</v>
      </c>
      <c r="M208">
        <v>9</v>
      </c>
    </row>
    <row r="209" spans="1:13" x14ac:dyDescent="0.25">
      <c r="A209">
        <v>1024761</v>
      </c>
      <c r="B209" t="s">
        <v>555</v>
      </c>
      <c r="C209" s="23">
        <v>750</v>
      </c>
      <c r="D209" t="s">
        <v>340</v>
      </c>
      <c r="E209" s="22">
        <v>0.3</v>
      </c>
      <c r="F209" s="8">
        <v>59.61</v>
      </c>
      <c r="G209" s="15">
        <v>0.2</v>
      </c>
      <c r="H209" s="15">
        <v>51.660869565217389</v>
      </c>
      <c r="I209" s="16" t="s">
        <v>7</v>
      </c>
      <c r="J209" s="19">
        <v>44200</v>
      </c>
      <c r="K209">
        <v>9</v>
      </c>
      <c r="L209">
        <v>0</v>
      </c>
      <c r="M209">
        <v>9</v>
      </c>
    </row>
    <row r="210" spans="1:13" x14ac:dyDescent="0.25">
      <c r="A210">
        <v>1026396</v>
      </c>
      <c r="B210" t="s">
        <v>556</v>
      </c>
      <c r="D210" t="s">
        <v>340</v>
      </c>
      <c r="E210" s="22">
        <v>0.3</v>
      </c>
      <c r="F210" s="8">
        <v>19.600000000000001</v>
      </c>
      <c r="G210" s="15">
        <v>0.2</v>
      </c>
      <c r="H210" s="15">
        <v>16.869565217391308</v>
      </c>
      <c r="I210" s="16" t="s">
        <v>8</v>
      </c>
      <c r="J210" s="19">
        <v>44104</v>
      </c>
      <c r="K210">
        <v>9</v>
      </c>
      <c r="L210">
        <v>0</v>
      </c>
      <c r="M210">
        <v>9</v>
      </c>
    </row>
    <row r="211" spans="1:13" x14ac:dyDescent="0.25">
      <c r="A211">
        <v>1027647</v>
      </c>
      <c r="B211" t="s">
        <v>557</v>
      </c>
      <c r="D211" t="s">
        <v>340</v>
      </c>
      <c r="E211" s="22">
        <v>0.2</v>
      </c>
      <c r="F211" s="8">
        <v>14.872</v>
      </c>
      <c r="G211" s="15">
        <v>0.6</v>
      </c>
      <c r="H211" s="15">
        <v>12.410434782608696</v>
      </c>
      <c r="I211" s="16" t="s">
        <v>338</v>
      </c>
      <c r="J211" s="19">
        <v>44319</v>
      </c>
      <c r="K211">
        <v>8</v>
      </c>
      <c r="L211">
        <v>0</v>
      </c>
      <c r="M211">
        <v>8</v>
      </c>
    </row>
    <row r="212" spans="1:13" x14ac:dyDescent="0.25">
      <c r="A212">
        <v>1012194</v>
      </c>
      <c r="B212" t="s">
        <v>558</v>
      </c>
      <c r="C212" s="23">
        <v>750</v>
      </c>
      <c r="D212" t="s">
        <v>340</v>
      </c>
      <c r="E212" s="22">
        <v>0.25</v>
      </c>
      <c r="F212" s="8">
        <v>16.489999999999998</v>
      </c>
      <c r="G212" s="15">
        <v>0.2</v>
      </c>
      <c r="H212" s="15">
        <v>14.165217391304347</v>
      </c>
      <c r="I212" s="16" t="s">
        <v>8</v>
      </c>
      <c r="J212" s="19">
        <v>43990</v>
      </c>
      <c r="K212">
        <v>8</v>
      </c>
      <c r="L212">
        <v>0</v>
      </c>
      <c r="M212">
        <v>8</v>
      </c>
    </row>
    <row r="213" spans="1:13" x14ac:dyDescent="0.25">
      <c r="A213">
        <v>1019679</v>
      </c>
      <c r="B213" t="s">
        <v>559</v>
      </c>
      <c r="C213" s="23">
        <v>750</v>
      </c>
      <c r="D213" t="s">
        <v>340</v>
      </c>
      <c r="E213" s="22">
        <v>0.25</v>
      </c>
      <c r="F213" s="8">
        <v>26.849999999999998</v>
      </c>
      <c r="G213" s="15">
        <v>0.2</v>
      </c>
      <c r="H213" s="15">
        <v>23.173913043478262</v>
      </c>
      <c r="I213" s="16" t="s">
        <v>8</v>
      </c>
      <c r="J213" s="19">
        <v>44200</v>
      </c>
      <c r="K213">
        <v>8</v>
      </c>
      <c r="L213">
        <v>0</v>
      </c>
      <c r="M213">
        <v>8</v>
      </c>
    </row>
    <row r="214" spans="1:13" x14ac:dyDescent="0.25">
      <c r="A214">
        <v>1005226</v>
      </c>
      <c r="B214" t="s">
        <v>560</v>
      </c>
      <c r="C214" s="23">
        <v>375</v>
      </c>
      <c r="D214" t="s">
        <v>340</v>
      </c>
      <c r="E214" s="22">
        <v>0.3</v>
      </c>
      <c r="F214" s="8">
        <v>11.892999999999999</v>
      </c>
      <c r="G214" s="15">
        <v>0.1</v>
      </c>
      <c r="H214" s="15">
        <v>10.254782608695653</v>
      </c>
      <c r="I214" s="16" t="s">
        <v>8</v>
      </c>
      <c r="J214" s="19">
        <v>44200</v>
      </c>
      <c r="K214">
        <v>8</v>
      </c>
      <c r="L214">
        <v>0</v>
      </c>
      <c r="M214">
        <v>8</v>
      </c>
    </row>
    <row r="215" spans="1:13" x14ac:dyDescent="0.25">
      <c r="A215">
        <v>1034631</v>
      </c>
      <c r="B215" t="s">
        <v>561</v>
      </c>
      <c r="C215" s="23" t="s">
        <v>422</v>
      </c>
      <c r="D215" t="s">
        <v>340</v>
      </c>
      <c r="E215" s="22">
        <v>0.2</v>
      </c>
      <c r="F215" s="8">
        <v>12.392000000000001</v>
      </c>
      <c r="G215" s="15">
        <v>0.6</v>
      </c>
      <c r="H215" s="15">
        <v>10.253913043478263</v>
      </c>
      <c r="I215" s="16" t="s">
        <v>338</v>
      </c>
      <c r="J215" s="19">
        <v>44284</v>
      </c>
      <c r="K215">
        <v>7</v>
      </c>
      <c r="L215">
        <v>0</v>
      </c>
      <c r="M215">
        <v>7</v>
      </c>
    </row>
    <row r="216" spans="1:13" x14ac:dyDescent="0.25">
      <c r="A216">
        <v>1034377</v>
      </c>
      <c r="B216" t="s">
        <v>562</v>
      </c>
      <c r="C216" s="23">
        <v>473</v>
      </c>
      <c r="D216" t="s">
        <v>340</v>
      </c>
      <c r="E216" s="22">
        <v>0.2</v>
      </c>
      <c r="F216" s="8">
        <v>3.8320000000000003</v>
      </c>
      <c r="G216" s="15">
        <v>0.1</v>
      </c>
      <c r="H216" s="15">
        <v>3.2452173913043483</v>
      </c>
      <c r="I216" s="16" t="s">
        <v>338</v>
      </c>
      <c r="J216" s="19">
        <v>44319</v>
      </c>
      <c r="K216">
        <v>6</v>
      </c>
      <c r="L216">
        <v>0</v>
      </c>
      <c r="M216">
        <v>6</v>
      </c>
    </row>
    <row r="217" spans="1:13" x14ac:dyDescent="0.25">
      <c r="A217">
        <v>1033061</v>
      </c>
      <c r="B217" t="s">
        <v>563</v>
      </c>
      <c r="D217" t="s">
        <v>340</v>
      </c>
      <c r="E217" s="22">
        <v>0.2</v>
      </c>
      <c r="F217" s="8">
        <v>10.392000000000001</v>
      </c>
      <c r="G217" s="15">
        <v>0.4</v>
      </c>
      <c r="H217" s="15">
        <v>8.688695652173914</v>
      </c>
      <c r="I217" s="16" t="s">
        <v>338</v>
      </c>
      <c r="J217" s="19">
        <v>44319</v>
      </c>
      <c r="K217">
        <v>6</v>
      </c>
      <c r="L217">
        <v>0</v>
      </c>
      <c r="M217">
        <v>6</v>
      </c>
    </row>
    <row r="218" spans="1:13" x14ac:dyDescent="0.25">
      <c r="A218">
        <v>1033245</v>
      </c>
      <c r="B218" t="s">
        <v>564</v>
      </c>
      <c r="C218" s="23" t="s">
        <v>422</v>
      </c>
      <c r="D218" t="s">
        <v>340</v>
      </c>
      <c r="E218" s="22">
        <v>0.2</v>
      </c>
      <c r="F218" s="8">
        <v>11.992000000000001</v>
      </c>
      <c r="G218" s="15">
        <v>0.6</v>
      </c>
      <c r="H218" s="15">
        <v>9.9060869565217402</v>
      </c>
      <c r="I218" s="16" t="s">
        <v>338</v>
      </c>
      <c r="J218" s="19">
        <v>44319</v>
      </c>
      <c r="K218">
        <v>6</v>
      </c>
      <c r="L218">
        <v>0</v>
      </c>
      <c r="M218">
        <v>6</v>
      </c>
    </row>
    <row r="219" spans="1:13" x14ac:dyDescent="0.25">
      <c r="A219">
        <v>1016913</v>
      </c>
      <c r="B219" t="s">
        <v>565</v>
      </c>
      <c r="C219" s="23">
        <v>750</v>
      </c>
      <c r="D219" t="s">
        <v>340</v>
      </c>
      <c r="E219" s="22">
        <v>0.3</v>
      </c>
      <c r="F219" s="8">
        <v>440.3</v>
      </c>
      <c r="G219" s="15">
        <v>0.2</v>
      </c>
      <c r="H219" s="15">
        <v>382.69565217391312</v>
      </c>
      <c r="I219" s="16" t="s">
        <v>8</v>
      </c>
      <c r="J219" s="19">
        <v>44200</v>
      </c>
      <c r="K219">
        <v>6</v>
      </c>
      <c r="L219">
        <v>0</v>
      </c>
      <c r="M219">
        <v>6</v>
      </c>
    </row>
    <row r="220" spans="1:13" x14ac:dyDescent="0.25">
      <c r="A220">
        <v>1020453</v>
      </c>
      <c r="B220" t="s">
        <v>566</v>
      </c>
      <c r="C220" s="23">
        <v>750</v>
      </c>
      <c r="D220" t="s">
        <v>340</v>
      </c>
      <c r="E220" s="22">
        <v>0.25</v>
      </c>
      <c r="F220" s="8">
        <v>37.51</v>
      </c>
      <c r="G220" s="15">
        <v>0.2</v>
      </c>
      <c r="H220" s="15">
        <v>32.443478260869561</v>
      </c>
      <c r="I220" s="16" t="s">
        <v>8</v>
      </c>
      <c r="J220" s="19">
        <v>44200</v>
      </c>
      <c r="K220">
        <v>6</v>
      </c>
      <c r="L220">
        <v>0</v>
      </c>
      <c r="M220">
        <v>6</v>
      </c>
    </row>
    <row r="221" spans="1:13" x14ac:dyDescent="0.25">
      <c r="A221">
        <v>1022729</v>
      </c>
      <c r="B221" t="s">
        <v>567</v>
      </c>
      <c r="C221" s="23" t="s">
        <v>568</v>
      </c>
      <c r="D221" t="s">
        <v>340</v>
      </c>
      <c r="E221" s="22">
        <v>0.2</v>
      </c>
      <c r="F221" s="8">
        <v>19.984000000000002</v>
      </c>
      <c r="G221" s="15">
        <v>0.8</v>
      </c>
      <c r="H221" s="15">
        <v>16.681739130434785</v>
      </c>
      <c r="I221" s="16" t="s">
        <v>338</v>
      </c>
      <c r="J221" s="19">
        <v>44319</v>
      </c>
      <c r="K221">
        <v>6</v>
      </c>
      <c r="L221">
        <v>0</v>
      </c>
      <c r="M221">
        <v>6</v>
      </c>
    </row>
    <row r="222" spans="1:13" x14ac:dyDescent="0.25">
      <c r="A222">
        <v>1020839</v>
      </c>
      <c r="B222" t="s">
        <v>569</v>
      </c>
      <c r="C222" s="23">
        <v>750</v>
      </c>
      <c r="D222" t="s">
        <v>340</v>
      </c>
      <c r="E222" s="22">
        <v>0.3</v>
      </c>
      <c r="F222" s="8">
        <v>24.5</v>
      </c>
      <c r="G222" s="15">
        <v>0.2</v>
      </c>
      <c r="H222" s="15">
        <v>21.130434782608699</v>
      </c>
      <c r="I222" s="16" t="s">
        <v>8</v>
      </c>
      <c r="J222" s="19">
        <v>44200</v>
      </c>
      <c r="K222">
        <v>6</v>
      </c>
      <c r="L222">
        <v>0</v>
      </c>
      <c r="M222">
        <v>6</v>
      </c>
    </row>
    <row r="223" spans="1:13" x14ac:dyDescent="0.25">
      <c r="A223">
        <v>1033602</v>
      </c>
      <c r="B223" t="s">
        <v>570</v>
      </c>
      <c r="C223" s="23" t="s">
        <v>404</v>
      </c>
      <c r="D223" t="s">
        <v>340</v>
      </c>
      <c r="E223" s="22">
        <v>0.25</v>
      </c>
      <c r="F223" s="8">
        <v>11.96</v>
      </c>
      <c r="G223" s="15">
        <v>0.4</v>
      </c>
      <c r="H223" s="15">
        <v>10.052173913043479</v>
      </c>
      <c r="I223" s="16" t="s">
        <v>338</v>
      </c>
      <c r="J223" s="19">
        <v>44151</v>
      </c>
      <c r="K223">
        <v>6</v>
      </c>
      <c r="L223">
        <v>0</v>
      </c>
      <c r="M223">
        <v>6</v>
      </c>
    </row>
    <row r="224" spans="1:13" x14ac:dyDescent="0.25">
      <c r="A224">
        <v>1023852</v>
      </c>
      <c r="B224" t="s">
        <v>571</v>
      </c>
      <c r="C224" s="23">
        <v>750</v>
      </c>
      <c r="D224" t="s">
        <v>340</v>
      </c>
      <c r="E224" s="22">
        <v>0.3</v>
      </c>
      <c r="F224" s="8">
        <v>16.79</v>
      </c>
      <c r="G224" s="15">
        <v>0.2</v>
      </c>
      <c r="H224" s="15">
        <v>14.42608695652174</v>
      </c>
      <c r="I224" s="16" t="s">
        <v>8</v>
      </c>
      <c r="J224" s="19">
        <v>44200</v>
      </c>
      <c r="K224">
        <v>6</v>
      </c>
      <c r="L224">
        <v>0</v>
      </c>
      <c r="M224">
        <v>6</v>
      </c>
    </row>
    <row r="225" spans="1:13" x14ac:dyDescent="0.25">
      <c r="A225">
        <v>1027191</v>
      </c>
      <c r="B225" t="s">
        <v>572</v>
      </c>
      <c r="C225" s="23">
        <v>750</v>
      </c>
      <c r="D225" t="s">
        <v>340</v>
      </c>
      <c r="E225" s="22">
        <v>0.3</v>
      </c>
      <c r="F225" s="8">
        <v>20.992999999999999</v>
      </c>
      <c r="G225" s="15">
        <v>0.2</v>
      </c>
      <c r="H225" s="15">
        <v>18.080869565217391</v>
      </c>
      <c r="I225" s="16" t="s">
        <v>8</v>
      </c>
      <c r="J225" s="19">
        <v>44200</v>
      </c>
      <c r="K225">
        <v>6</v>
      </c>
      <c r="L225">
        <v>0</v>
      </c>
      <c r="M225">
        <v>6</v>
      </c>
    </row>
    <row r="226" spans="1:13" x14ac:dyDescent="0.25">
      <c r="A226">
        <v>1003113</v>
      </c>
      <c r="B226" t="s">
        <v>573</v>
      </c>
      <c r="D226" t="s">
        <v>340</v>
      </c>
      <c r="E226" s="22">
        <v>0.2</v>
      </c>
      <c r="F226" s="8">
        <v>8.99</v>
      </c>
      <c r="G226" s="15">
        <v>0.2</v>
      </c>
      <c r="H226" s="15">
        <v>7.6434782608695668</v>
      </c>
      <c r="I226" s="16" t="s">
        <v>8</v>
      </c>
      <c r="J226" s="19">
        <v>44067</v>
      </c>
      <c r="K226">
        <v>6</v>
      </c>
      <c r="L226">
        <v>0</v>
      </c>
      <c r="M226">
        <v>6</v>
      </c>
    </row>
    <row r="227" spans="1:13" x14ac:dyDescent="0.25">
      <c r="A227">
        <v>1027648</v>
      </c>
      <c r="B227" t="s">
        <v>574</v>
      </c>
      <c r="D227" t="s">
        <v>340</v>
      </c>
      <c r="E227" s="22">
        <v>0.2</v>
      </c>
      <c r="F227" s="8">
        <v>9.5920000000000005</v>
      </c>
      <c r="G227" s="15">
        <v>0.2</v>
      </c>
      <c r="H227" s="15">
        <v>8.1669565217391327</v>
      </c>
      <c r="I227" s="16" t="s">
        <v>338</v>
      </c>
      <c r="J227" s="19">
        <v>44319</v>
      </c>
      <c r="K227">
        <v>5</v>
      </c>
      <c r="L227">
        <v>0</v>
      </c>
      <c r="M227">
        <v>5</v>
      </c>
    </row>
    <row r="228" spans="1:13" x14ac:dyDescent="0.25">
      <c r="A228">
        <v>1024293</v>
      </c>
      <c r="B228" t="s">
        <v>575</v>
      </c>
      <c r="C228" s="23">
        <v>750</v>
      </c>
      <c r="D228" t="s">
        <v>340</v>
      </c>
      <c r="E228" s="22">
        <v>0.25</v>
      </c>
      <c r="F228" s="8">
        <v>72.734999999999999</v>
      </c>
      <c r="G228" s="15">
        <v>0.2</v>
      </c>
      <c r="H228" s="15">
        <v>63.073913043478264</v>
      </c>
      <c r="I228" s="16" t="s">
        <v>7</v>
      </c>
      <c r="J228" s="19">
        <v>44200</v>
      </c>
      <c r="K228">
        <v>5</v>
      </c>
      <c r="L228">
        <v>0</v>
      </c>
      <c r="M228">
        <v>5</v>
      </c>
    </row>
    <row r="229" spans="1:13" x14ac:dyDescent="0.25">
      <c r="A229">
        <v>1033071</v>
      </c>
      <c r="B229" t="s">
        <v>576</v>
      </c>
      <c r="D229" t="s">
        <v>340</v>
      </c>
      <c r="E229" s="22">
        <v>0.25</v>
      </c>
      <c r="F229" s="8">
        <v>7.49</v>
      </c>
      <c r="G229" s="15">
        <v>0.4</v>
      </c>
      <c r="H229" s="15">
        <v>6.1652173913043482</v>
      </c>
      <c r="I229" s="16" t="s">
        <v>429</v>
      </c>
      <c r="J229" s="19">
        <v>44102</v>
      </c>
      <c r="K229">
        <v>5</v>
      </c>
      <c r="L229">
        <v>0</v>
      </c>
      <c r="M229">
        <v>5</v>
      </c>
    </row>
    <row r="230" spans="1:13" x14ac:dyDescent="0.25">
      <c r="A230">
        <v>1017427</v>
      </c>
      <c r="B230" t="s">
        <v>577</v>
      </c>
      <c r="C230" s="23">
        <v>750</v>
      </c>
      <c r="D230" t="s">
        <v>340</v>
      </c>
      <c r="E230" s="22">
        <v>0.25</v>
      </c>
      <c r="F230" s="8">
        <v>45.974999999999994</v>
      </c>
      <c r="G230" s="15">
        <v>0.2</v>
      </c>
      <c r="H230" s="15">
        <v>39.804347826086953</v>
      </c>
      <c r="I230" s="16" t="s">
        <v>8</v>
      </c>
      <c r="J230" s="19">
        <v>44200</v>
      </c>
      <c r="K230">
        <v>5</v>
      </c>
      <c r="L230">
        <v>0</v>
      </c>
      <c r="M230">
        <v>5</v>
      </c>
    </row>
    <row r="231" spans="1:13" x14ac:dyDescent="0.25">
      <c r="A231">
        <v>1002246</v>
      </c>
      <c r="B231" t="s">
        <v>578</v>
      </c>
      <c r="C231" s="23">
        <v>750</v>
      </c>
      <c r="D231" t="s">
        <v>340</v>
      </c>
      <c r="E231" s="22">
        <v>0.3</v>
      </c>
      <c r="F231" s="8">
        <v>18.885999999999999</v>
      </c>
      <c r="G231" s="15">
        <v>0.2</v>
      </c>
      <c r="H231" s="15">
        <v>16.248695652173915</v>
      </c>
      <c r="I231" s="16" t="s">
        <v>8</v>
      </c>
      <c r="J231" s="20">
        <v>43836</v>
      </c>
      <c r="K231">
        <v>5</v>
      </c>
      <c r="L231">
        <v>0</v>
      </c>
      <c r="M231">
        <v>5</v>
      </c>
    </row>
    <row r="232" spans="1:13" x14ac:dyDescent="0.25">
      <c r="A232">
        <v>1029053</v>
      </c>
      <c r="B232" t="s">
        <v>579</v>
      </c>
      <c r="C232" s="23">
        <v>750</v>
      </c>
      <c r="D232" t="s">
        <v>340</v>
      </c>
      <c r="E232" s="22">
        <v>0.3</v>
      </c>
      <c r="F232" s="8">
        <v>14.69</v>
      </c>
      <c r="G232" s="15">
        <v>0.2</v>
      </c>
      <c r="H232" s="15">
        <v>12.600000000000001</v>
      </c>
      <c r="I232" s="16" t="s">
        <v>8</v>
      </c>
      <c r="J232" s="19">
        <v>44200</v>
      </c>
      <c r="K232">
        <v>5</v>
      </c>
      <c r="L232">
        <v>0</v>
      </c>
      <c r="M232">
        <v>5</v>
      </c>
    </row>
    <row r="233" spans="1:13" x14ac:dyDescent="0.25">
      <c r="A233">
        <v>1031899</v>
      </c>
      <c r="B233" t="s">
        <v>580</v>
      </c>
      <c r="C233" s="23">
        <v>750</v>
      </c>
      <c r="D233" t="s">
        <v>340</v>
      </c>
      <c r="E233" s="22">
        <v>0.3</v>
      </c>
      <c r="F233" s="8">
        <v>22.39</v>
      </c>
      <c r="G233" s="15">
        <v>0.2</v>
      </c>
      <c r="H233" s="15">
        <v>19.295652173913044</v>
      </c>
      <c r="I233" s="16" t="s">
        <v>476</v>
      </c>
      <c r="J233" s="19">
        <v>44200</v>
      </c>
      <c r="K233">
        <v>5</v>
      </c>
      <c r="L233">
        <v>0</v>
      </c>
      <c r="M233">
        <v>5</v>
      </c>
    </row>
    <row r="234" spans="1:13" x14ac:dyDescent="0.25">
      <c r="A234">
        <v>1024652</v>
      </c>
      <c r="B234" t="s">
        <v>581</v>
      </c>
      <c r="C234" s="23">
        <v>750</v>
      </c>
      <c r="D234" t="s">
        <v>340</v>
      </c>
      <c r="E234" s="22">
        <v>0.3</v>
      </c>
      <c r="F234" s="8">
        <v>419.38</v>
      </c>
      <c r="G234" s="15">
        <v>0.2</v>
      </c>
      <c r="H234" s="15">
        <v>364.50434782608698</v>
      </c>
      <c r="I234" s="16" t="s">
        <v>7</v>
      </c>
      <c r="J234" s="19">
        <v>44200</v>
      </c>
      <c r="K234">
        <v>5</v>
      </c>
      <c r="L234">
        <v>0</v>
      </c>
      <c r="M234">
        <v>5</v>
      </c>
    </row>
    <row r="235" spans="1:13" x14ac:dyDescent="0.25">
      <c r="A235">
        <v>1032364</v>
      </c>
      <c r="B235" t="s">
        <v>582</v>
      </c>
      <c r="D235" t="s">
        <v>340</v>
      </c>
      <c r="E235" s="22">
        <v>0.3</v>
      </c>
      <c r="F235" s="8">
        <v>11.19</v>
      </c>
      <c r="G235" s="15">
        <v>0.1</v>
      </c>
      <c r="H235" s="15">
        <v>9.6434782608695659</v>
      </c>
      <c r="I235" s="16" t="s">
        <v>476</v>
      </c>
      <c r="J235" s="20">
        <v>43836</v>
      </c>
      <c r="K235">
        <v>5</v>
      </c>
      <c r="L235">
        <v>0</v>
      </c>
      <c r="M235">
        <v>5</v>
      </c>
    </row>
    <row r="236" spans="1:13" x14ac:dyDescent="0.25">
      <c r="A236">
        <v>1033304</v>
      </c>
      <c r="B236" t="s">
        <v>583</v>
      </c>
      <c r="C236" s="23" t="s">
        <v>462</v>
      </c>
      <c r="D236" t="s">
        <v>340</v>
      </c>
      <c r="E236" s="22">
        <v>0.2</v>
      </c>
      <c r="F236" s="8">
        <v>19.992000000000001</v>
      </c>
      <c r="G236" s="15">
        <v>1.2</v>
      </c>
      <c r="H236" s="15">
        <v>16.340869565217393</v>
      </c>
      <c r="I236" s="16" t="s">
        <v>338</v>
      </c>
      <c r="J236" s="19">
        <v>44319</v>
      </c>
      <c r="K236">
        <v>4</v>
      </c>
      <c r="L236">
        <v>0</v>
      </c>
      <c r="M236">
        <v>4</v>
      </c>
    </row>
    <row r="237" spans="1:13" x14ac:dyDescent="0.25">
      <c r="A237">
        <v>1032584</v>
      </c>
      <c r="B237" t="s">
        <v>584</v>
      </c>
      <c r="C237" s="23" t="s">
        <v>436</v>
      </c>
      <c r="D237" t="s">
        <v>340</v>
      </c>
      <c r="E237" s="22">
        <v>0.2</v>
      </c>
      <c r="F237" s="8">
        <v>21.992000000000001</v>
      </c>
      <c r="G237" s="15">
        <v>1.2</v>
      </c>
      <c r="H237" s="15">
        <v>18.080000000000002</v>
      </c>
      <c r="I237" s="16" t="s">
        <v>338</v>
      </c>
      <c r="J237" s="19">
        <v>44319</v>
      </c>
      <c r="K237">
        <v>4</v>
      </c>
      <c r="L237">
        <v>0</v>
      </c>
      <c r="M237">
        <v>4</v>
      </c>
    </row>
    <row r="238" spans="1:13" x14ac:dyDescent="0.25">
      <c r="A238">
        <v>1019638</v>
      </c>
      <c r="B238" t="s">
        <v>585</v>
      </c>
      <c r="D238" t="s">
        <v>340</v>
      </c>
      <c r="E238" s="22">
        <v>0.3</v>
      </c>
      <c r="F238" s="8">
        <v>15.39</v>
      </c>
      <c r="G238" s="15">
        <v>0.2</v>
      </c>
      <c r="H238" s="15">
        <v>13.208695652173915</v>
      </c>
      <c r="I238" s="16" t="s">
        <v>8</v>
      </c>
      <c r="J238" s="19">
        <v>43990</v>
      </c>
      <c r="K238">
        <v>4</v>
      </c>
      <c r="L238">
        <v>0</v>
      </c>
      <c r="M238">
        <v>4</v>
      </c>
    </row>
    <row r="239" spans="1:13" x14ac:dyDescent="0.25">
      <c r="A239">
        <v>1000337</v>
      </c>
      <c r="B239" t="s">
        <v>586</v>
      </c>
      <c r="C239" s="23" t="s">
        <v>436</v>
      </c>
      <c r="D239" t="s">
        <v>340</v>
      </c>
      <c r="E239" s="22">
        <v>0.2</v>
      </c>
      <c r="F239" s="8">
        <v>21.192</v>
      </c>
      <c r="G239" s="15">
        <v>1.2</v>
      </c>
      <c r="H239" s="15">
        <v>17.384347826086959</v>
      </c>
      <c r="I239" s="16" t="s">
        <v>338</v>
      </c>
      <c r="J239" s="19">
        <v>44319</v>
      </c>
      <c r="K239">
        <v>4</v>
      </c>
      <c r="L239">
        <v>0</v>
      </c>
      <c r="M239">
        <v>4</v>
      </c>
    </row>
    <row r="240" spans="1:13" x14ac:dyDescent="0.25">
      <c r="A240">
        <v>1033084</v>
      </c>
      <c r="B240" t="s">
        <v>587</v>
      </c>
      <c r="D240" t="s">
        <v>340</v>
      </c>
      <c r="E240" s="22">
        <v>0.25</v>
      </c>
      <c r="F240" s="8">
        <v>3.37</v>
      </c>
      <c r="G240" s="15">
        <v>0.1</v>
      </c>
      <c r="H240" s="15">
        <v>2.8434782608695652</v>
      </c>
      <c r="I240" s="16" t="s">
        <v>337</v>
      </c>
      <c r="J240" s="20">
        <v>43955</v>
      </c>
      <c r="K240">
        <v>4</v>
      </c>
      <c r="L240">
        <v>0</v>
      </c>
      <c r="M240">
        <v>4</v>
      </c>
    </row>
    <row r="241" spans="1:13" x14ac:dyDescent="0.25">
      <c r="A241">
        <v>1015069</v>
      </c>
      <c r="B241" t="s">
        <v>588</v>
      </c>
      <c r="D241" t="s">
        <v>340</v>
      </c>
      <c r="E241" s="22">
        <v>0.3</v>
      </c>
      <c r="F241" s="8">
        <v>13.99</v>
      </c>
      <c r="G241" s="15">
        <v>0.2</v>
      </c>
      <c r="H241" s="15">
        <v>11.991304347826089</v>
      </c>
      <c r="I241" s="16" t="s">
        <v>8</v>
      </c>
      <c r="J241" s="19">
        <v>43920</v>
      </c>
      <c r="K241">
        <v>4</v>
      </c>
      <c r="L241">
        <v>0</v>
      </c>
      <c r="M241">
        <v>4</v>
      </c>
    </row>
    <row r="242" spans="1:13" x14ac:dyDescent="0.25">
      <c r="A242">
        <v>1018821</v>
      </c>
      <c r="B242" t="s">
        <v>589</v>
      </c>
      <c r="D242" t="s">
        <v>340</v>
      </c>
      <c r="E242" s="22">
        <v>0.25</v>
      </c>
      <c r="F242" s="8">
        <v>9.74</v>
      </c>
      <c r="G242" s="15">
        <v>0.2</v>
      </c>
      <c r="H242" s="15">
        <v>8.2956521739130444</v>
      </c>
      <c r="I242" s="16" t="s">
        <v>8</v>
      </c>
      <c r="J242" s="19">
        <v>43990</v>
      </c>
      <c r="K242">
        <v>4</v>
      </c>
      <c r="L242">
        <v>0</v>
      </c>
      <c r="M242">
        <v>4</v>
      </c>
    </row>
    <row r="243" spans="1:13" x14ac:dyDescent="0.25">
      <c r="A243">
        <v>1021562</v>
      </c>
      <c r="B243" t="s">
        <v>590</v>
      </c>
      <c r="D243" t="s">
        <v>340</v>
      </c>
      <c r="E243" s="22">
        <v>0.3</v>
      </c>
      <c r="F243" s="8">
        <v>314.99299999999999</v>
      </c>
      <c r="G243" s="15">
        <v>0.2</v>
      </c>
      <c r="H243" s="15">
        <v>273.73304347826092</v>
      </c>
      <c r="I243" s="16" t="s">
        <v>7</v>
      </c>
      <c r="J243" s="19">
        <v>44102</v>
      </c>
      <c r="K243">
        <v>4</v>
      </c>
      <c r="L243">
        <v>0</v>
      </c>
      <c r="M243">
        <v>4</v>
      </c>
    </row>
    <row r="244" spans="1:13" x14ac:dyDescent="0.25">
      <c r="A244">
        <v>1031683</v>
      </c>
      <c r="B244" t="s">
        <v>591</v>
      </c>
      <c r="C244" s="23">
        <v>750</v>
      </c>
      <c r="D244" t="s">
        <v>340</v>
      </c>
      <c r="E244" s="22">
        <v>0.3</v>
      </c>
      <c r="F244" s="8">
        <v>69.97</v>
      </c>
      <c r="G244" s="15">
        <v>0.2</v>
      </c>
      <c r="H244" s="15">
        <v>60.669565217391309</v>
      </c>
      <c r="I244" s="16" t="s">
        <v>7</v>
      </c>
      <c r="J244" s="19">
        <v>43990</v>
      </c>
      <c r="K244">
        <v>4</v>
      </c>
      <c r="L244">
        <v>0</v>
      </c>
      <c r="M244">
        <v>4</v>
      </c>
    </row>
    <row r="245" spans="1:13" x14ac:dyDescent="0.25">
      <c r="A245">
        <v>1021829</v>
      </c>
      <c r="B245" t="s">
        <v>592</v>
      </c>
      <c r="C245" s="23">
        <v>473</v>
      </c>
      <c r="D245" t="s">
        <v>340</v>
      </c>
      <c r="E245" s="22">
        <v>0.2</v>
      </c>
      <c r="F245" s="8">
        <v>3.032</v>
      </c>
      <c r="G245" s="15">
        <v>0.1</v>
      </c>
      <c r="H245" s="15">
        <v>2.5495652173913044</v>
      </c>
      <c r="I245" s="16" t="s">
        <v>338</v>
      </c>
      <c r="J245" s="19">
        <v>44319</v>
      </c>
      <c r="K245">
        <v>3</v>
      </c>
      <c r="L245">
        <v>0</v>
      </c>
      <c r="M245">
        <v>3</v>
      </c>
    </row>
    <row r="246" spans="1:13" x14ac:dyDescent="0.25">
      <c r="A246">
        <v>1015672</v>
      </c>
      <c r="B246" t="s">
        <v>593</v>
      </c>
      <c r="C246" s="23">
        <v>500</v>
      </c>
      <c r="D246" t="s">
        <v>340</v>
      </c>
      <c r="E246" s="22">
        <v>0.2</v>
      </c>
      <c r="F246" s="8">
        <v>3.1920000000000002</v>
      </c>
      <c r="G246" s="15">
        <v>0.1</v>
      </c>
      <c r="H246" s="15">
        <v>2.6886956521739132</v>
      </c>
      <c r="I246" s="16" t="s">
        <v>338</v>
      </c>
      <c r="J246" s="19">
        <v>44319</v>
      </c>
      <c r="K246">
        <v>3</v>
      </c>
      <c r="L246">
        <v>0</v>
      </c>
      <c r="M246">
        <v>3</v>
      </c>
    </row>
    <row r="247" spans="1:13" x14ac:dyDescent="0.25">
      <c r="A247">
        <v>1033311</v>
      </c>
      <c r="B247" t="s">
        <v>594</v>
      </c>
      <c r="C247" s="23" t="s">
        <v>404</v>
      </c>
      <c r="D247" t="s">
        <v>340</v>
      </c>
      <c r="E247" s="22">
        <v>0.2</v>
      </c>
      <c r="F247" s="8">
        <v>11.992000000000001</v>
      </c>
      <c r="G247" s="15">
        <v>0.4</v>
      </c>
      <c r="H247" s="15">
        <v>10.080000000000002</v>
      </c>
      <c r="I247" s="16" t="s">
        <v>338</v>
      </c>
      <c r="J247" s="19">
        <v>44319</v>
      </c>
      <c r="K247">
        <v>3</v>
      </c>
      <c r="L247">
        <v>0</v>
      </c>
      <c r="M247">
        <v>3</v>
      </c>
    </row>
    <row r="248" spans="1:13" x14ac:dyDescent="0.25">
      <c r="A248">
        <v>1025896</v>
      </c>
      <c r="B248" t="s">
        <v>595</v>
      </c>
      <c r="C248" s="23" t="s">
        <v>404</v>
      </c>
      <c r="D248" t="s">
        <v>340</v>
      </c>
      <c r="E248" s="22">
        <v>0.2</v>
      </c>
      <c r="F248" s="8">
        <v>13.591999999999999</v>
      </c>
      <c r="G248" s="15">
        <v>0.4</v>
      </c>
      <c r="H248" s="15">
        <v>11.471304347826086</v>
      </c>
      <c r="I248" s="16" t="s">
        <v>338</v>
      </c>
      <c r="J248" s="19">
        <v>44319</v>
      </c>
      <c r="K248">
        <v>3</v>
      </c>
      <c r="L248">
        <v>0</v>
      </c>
      <c r="M248">
        <v>3</v>
      </c>
    </row>
    <row r="249" spans="1:13" x14ac:dyDescent="0.25">
      <c r="A249">
        <v>1032897</v>
      </c>
      <c r="B249" t="s">
        <v>596</v>
      </c>
      <c r="C249" s="23">
        <v>473</v>
      </c>
      <c r="D249" t="s">
        <v>340</v>
      </c>
      <c r="E249" s="22">
        <v>0.2</v>
      </c>
      <c r="F249" s="8">
        <v>3.4320000000000004</v>
      </c>
      <c r="G249" s="15">
        <v>0.1</v>
      </c>
      <c r="H249" s="15">
        <v>2.8973913043478268</v>
      </c>
      <c r="I249" s="16" t="s">
        <v>338</v>
      </c>
      <c r="J249" s="19">
        <v>44284</v>
      </c>
      <c r="K249">
        <v>3</v>
      </c>
      <c r="L249">
        <v>0</v>
      </c>
      <c r="M249">
        <v>3</v>
      </c>
    </row>
    <row r="250" spans="1:13" x14ac:dyDescent="0.25">
      <c r="A250">
        <v>1021106</v>
      </c>
      <c r="B250" t="s">
        <v>597</v>
      </c>
      <c r="C250" s="23">
        <v>750</v>
      </c>
      <c r="D250" t="s">
        <v>340</v>
      </c>
      <c r="E250" s="22">
        <v>0.25</v>
      </c>
      <c r="F250" s="8">
        <v>45</v>
      </c>
      <c r="G250" s="15">
        <v>0.2</v>
      </c>
      <c r="H250" s="15">
        <v>38.956521739130437</v>
      </c>
      <c r="I250" s="16" t="s">
        <v>8</v>
      </c>
      <c r="J250" s="19">
        <v>44200</v>
      </c>
      <c r="K250">
        <v>3</v>
      </c>
      <c r="L250">
        <v>0</v>
      </c>
      <c r="M250">
        <v>3</v>
      </c>
    </row>
    <row r="251" spans="1:13" x14ac:dyDescent="0.25">
      <c r="A251">
        <v>1020564</v>
      </c>
      <c r="B251" t="s">
        <v>598</v>
      </c>
      <c r="D251" t="s">
        <v>340</v>
      </c>
      <c r="E251" s="22">
        <v>0.3</v>
      </c>
      <c r="F251" s="8">
        <v>9.44</v>
      </c>
      <c r="G251" s="15">
        <v>0.2</v>
      </c>
      <c r="H251" s="15">
        <v>8.0347826086956537</v>
      </c>
      <c r="I251" s="16" t="s">
        <v>8</v>
      </c>
      <c r="J251" s="19">
        <v>44032</v>
      </c>
      <c r="K251">
        <v>3</v>
      </c>
      <c r="L251">
        <v>0</v>
      </c>
      <c r="M251">
        <v>3</v>
      </c>
    </row>
    <row r="252" spans="1:13" x14ac:dyDescent="0.25">
      <c r="A252">
        <v>1034572</v>
      </c>
      <c r="B252" t="s">
        <v>599</v>
      </c>
      <c r="C252" s="23">
        <v>750</v>
      </c>
      <c r="D252" t="s">
        <v>340</v>
      </c>
      <c r="E252" s="22">
        <v>0.2</v>
      </c>
      <c r="F252" s="8">
        <v>18.047999999999998</v>
      </c>
      <c r="G252" s="15">
        <v>0.2</v>
      </c>
      <c r="H252" s="15">
        <v>15.52</v>
      </c>
      <c r="I252" s="16" t="s">
        <v>476</v>
      </c>
      <c r="J252" s="19">
        <v>44200</v>
      </c>
      <c r="K252">
        <v>3</v>
      </c>
      <c r="L252">
        <v>0</v>
      </c>
      <c r="M252">
        <v>3</v>
      </c>
    </row>
    <row r="253" spans="1:13" x14ac:dyDescent="0.25">
      <c r="A253">
        <v>1033844</v>
      </c>
      <c r="B253" t="s">
        <v>600</v>
      </c>
      <c r="D253" t="s">
        <v>340</v>
      </c>
      <c r="E253" s="22">
        <v>0.25</v>
      </c>
      <c r="F253" s="8">
        <v>14.24</v>
      </c>
      <c r="G253" s="15">
        <v>0.6</v>
      </c>
      <c r="H253" s="15">
        <v>11.860869565217392</v>
      </c>
      <c r="I253" s="16" t="s">
        <v>338</v>
      </c>
      <c r="J253" s="19">
        <v>44067</v>
      </c>
      <c r="K253">
        <v>3</v>
      </c>
      <c r="L253">
        <v>0</v>
      </c>
      <c r="M253">
        <v>3</v>
      </c>
    </row>
    <row r="254" spans="1:13" x14ac:dyDescent="0.25">
      <c r="A254">
        <v>1024295</v>
      </c>
      <c r="B254" t="s">
        <v>601</v>
      </c>
      <c r="C254" s="23">
        <v>750</v>
      </c>
      <c r="D254" t="s">
        <v>340</v>
      </c>
      <c r="E254" s="22">
        <v>0.25</v>
      </c>
      <c r="F254" s="8">
        <v>74.992499999999993</v>
      </c>
      <c r="G254" s="15">
        <v>0.2</v>
      </c>
      <c r="H254" s="15">
        <v>65.036956521739128</v>
      </c>
      <c r="I254" s="16" t="s">
        <v>7</v>
      </c>
      <c r="J254" s="19">
        <v>44200</v>
      </c>
      <c r="K254">
        <v>3</v>
      </c>
      <c r="L254">
        <v>0</v>
      </c>
      <c r="M254">
        <v>3</v>
      </c>
    </row>
    <row r="255" spans="1:13" x14ac:dyDescent="0.25">
      <c r="A255">
        <v>1025197</v>
      </c>
      <c r="B255" t="s">
        <v>602</v>
      </c>
      <c r="D255" t="s">
        <v>340</v>
      </c>
      <c r="E255" s="22">
        <v>0.3</v>
      </c>
      <c r="F255" s="8">
        <v>300.99299999999999</v>
      </c>
      <c r="G255" s="15">
        <v>0.2</v>
      </c>
      <c r="H255" s="15">
        <v>261.55913043478262</v>
      </c>
      <c r="I255" s="16" t="s">
        <v>7</v>
      </c>
      <c r="J255" s="19">
        <v>44102</v>
      </c>
      <c r="K255">
        <v>3</v>
      </c>
      <c r="L255">
        <v>0</v>
      </c>
      <c r="M255">
        <v>3</v>
      </c>
    </row>
    <row r="256" spans="1:13" x14ac:dyDescent="0.25">
      <c r="A256">
        <v>1034497</v>
      </c>
      <c r="B256" t="s">
        <v>603</v>
      </c>
      <c r="C256" s="23">
        <v>473</v>
      </c>
      <c r="D256" t="s">
        <v>340</v>
      </c>
      <c r="E256" s="22">
        <v>0.2</v>
      </c>
      <c r="F256" s="8">
        <v>3.5920000000000005</v>
      </c>
      <c r="G256" s="15">
        <v>0.1</v>
      </c>
      <c r="H256" s="15">
        <v>3.0365217391304355</v>
      </c>
      <c r="I256" s="16" t="s">
        <v>338</v>
      </c>
      <c r="J256" s="19">
        <v>44249</v>
      </c>
      <c r="K256">
        <v>3</v>
      </c>
      <c r="L256">
        <v>0</v>
      </c>
      <c r="M256">
        <v>3</v>
      </c>
    </row>
    <row r="257" spans="1:13" x14ac:dyDescent="0.25">
      <c r="A257">
        <v>1033761</v>
      </c>
      <c r="B257" t="s">
        <v>604</v>
      </c>
      <c r="D257" t="s">
        <v>340</v>
      </c>
      <c r="E257" s="22">
        <v>0.25</v>
      </c>
      <c r="F257" s="8">
        <v>3.99</v>
      </c>
      <c r="G257" s="15">
        <v>0.2</v>
      </c>
      <c r="H257" s="15">
        <v>3.2956521739130435</v>
      </c>
      <c r="I257" s="16" t="s">
        <v>337</v>
      </c>
      <c r="J257" s="19">
        <v>44032</v>
      </c>
      <c r="K257">
        <v>3</v>
      </c>
      <c r="L257">
        <v>0</v>
      </c>
      <c r="M257">
        <v>3</v>
      </c>
    </row>
    <row r="258" spans="1:13" x14ac:dyDescent="0.25">
      <c r="A258">
        <v>1031063</v>
      </c>
      <c r="B258" t="s">
        <v>605</v>
      </c>
      <c r="C258" s="23">
        <v>473</v>
      </c>
      <c r="D258" t="s">
        <v>340</v>
      </c>
      <c r="E258" s="22">
        <v>0.2</v>
      </c>
      <c r="F258" s="8">
        <v>3.4000000000000004</v>
      </c>
      <c r="G258" s="15">
        <v>0.1</v>
      </c>
      <c r="H258" s="15">
        <v>2.8695652173913047</v>
      </c>
      <c r="I258" s="16" t="s">
        <v>338</v>
      </c>
      <c r="J258" s="19">
        <v>44249</v>
      </c>
      <c r="K258">
        <v>3</v>
      </c>
      <c r="L258">
        <v>0</v>
      </c>
      <c r="M258">
        <v>3</v>
      </c>
    </row>
    <row r="259" spans="1:13" x14ac:dyDescent="0.25">
      <c r="A259">
        <v>1020451</v>
      </c>
      <c r="B259" t="s">
        <v>606</v>
      </c>
      <c r="C259" s="23">
        <v>750</v>
      </c>
      <c r="D259" t="s">
        <v>340</v>
      </c>
      <c r="E259" s="22">
        <v>0.25</v>
      </c>
      <c r="F259" s="8">
        <v>37.51</v>
      </c>
      <c r="G259" s="15">
        <v>0.2</v>
      </c>
      <c r="H259" s="15">
        <v>32.443478260869561</v>
      </c>
      <c r="I259" s="16" t="s">
        <v>8</v>
      </c>
      <c r="J259" s="19">
        <v>44200</v>
      </c>
      <c r="K259">
        <v>3</v>
      </c>
      <c r="L259">
        <v>0</v>
      </c>
      <c r="M259">
        <v>3</v>
      </c>
    </row>
    <row r="260" spans="1:13" x14ac:dyDescent="0.25">
      <c r="A260">
        <v>1028318</v>
      </c>
      <c r="B260" t="s">
        <v>607</v>
      </c>
      <c r="C260" s="23" t="s">
        <v>608</v>
      </c>
      <c r="D260" t="s">
        <v>340</v>
      </c>
      <c r="E260" s="22">
        <v>0.3</v>
      </c>
      <c r="F260" s="8">
        <v>17.489999999999998</v>
      </c>
      <c r="G260" s="15">
        <v>0.2</v>
      </c>
      <c r="H260" s="15">
        <v>15.034782608695652</v>
      </c>
      <c r="I260" s="16" t="s">
        <v>476</v>
      </c>
      <c r="J260" s="19">
        <v>43472</v>
      </c>
      <c r="K260">
        <v>3</v>
      </c>
      <c r="L260">
        <v>0</v>
      </c>
      <c r="M260">
        <v>3</v>
      </c>
    </row>
    <row r="261" spans="1:13" x14ac:dyDescent="0.25">
      <c r="A261">
        <v>1035520</v>
      </c>
      <c r="B261" t="s">
        <v>609</v>
      </c>
      <c r="C261" s="23">
        <v>1750</v>
      </c>
      <c r="D261" t="s">
        <v>340</v>
      </c>
      <c r="E261" s="22">
        <v>0.15</v>
      </c>
      <c r="F261" s="8">
        <v>22.933</v>
      </c>
      <c r="G261" s="15">
        <v>0.2</v>
      </c>
      <c r="H261" s="15">
        <v>19.767826086956525</v>
      </c>
      <c r="I261" s="16" t="s">
        <v>338</v>
      </c>
      <c r="J261" s="19">
        <v>44354</v>
      </c>
      <c r="K261">
        <v>3</v>
      </c>
      <c r="L261">
        <v>0</v>
      </c>
      <c r="M261">
        <v>3</v>
      </c>
    </row>
    <row r="262" spans="1:13" x14ac:dyDescent="0.25">
      <c r="A262">
        <v>1027759</v>
      </c>
      <c r="B262" t="s">
        <v>610</v>
      </c>
      <c r="C262" s="23" t="s">
        <v>404</v>
      </c>
      <c r="D262" t="s">
        <v>340</v>
      </c>
      <c r="E262" s="22">
        <v>0.2</v>
      </c>
      <c r="F262" s="8">
        <v>12.231999999999999</v>
      </c>
      <c r="G262" s="15">
        <v>0.4</v>
      </c>
      <c r="H262" s="15">
        <v>10.288695652173914</v>
      </c>
      <c r="I262" s="16" t="s">
        <v>338</v>
      </c>
      <c r="J262" s="19">
        <v>44319</v>
      </c>
      <c r="K262">
        <v>2</v>
      </c>
      <c r="L262">
        <v>0</v>
      </c>
      <c r="M262">
        <v>2</v>
      </c>
    </row>
    <row r="263" spans="1:13" x14ac:dyDescent="0.25">
      <c r="A263">
        <v>1030954</v>
      </c>
      <c r="B263" t="s">
        <v>611</v>
      </c>
      <c r="D263" t="s">
        <v>340</v>
      </c>
      <c r="E263" s="22">
        <v>0.2</v>
      </c>
      <c r="F263" s="8">
        <v>10.392000000000001</v>
      </c>
      <c r="G263" s="15">
        <v>0.4</v>
      </c>
      <c r="H263" s="15">
        <v>8.688695652173914</v>
      </c>
      <c r="I263" s="16" t="s">
        <v>338</v>
      </c>
      <c r="J263" s="19">
        <v>44319</v>
      </c>
      <c r="K263">
        <v>2</v>
      </c>
      <c r="L263">
        <v>0</v>
      </c>
      <c r="M263">
        <v>2</v>
      </c>
    </row>
    <row r="264" spans="1:13" x14ac:dyDescent="0.25">
      <c r="A264">
        <v>1030869</v>
      </c>
      <c r="B264" t="s">
        <v>612</v>
      </c>
      <c r="C264" s="23">
        <v>473</v>
      </c>
      <c r="D264" t="s">
        <v>340</v>
      </c>
      <c r="E264" s="22">
        <v>0.2</v>
      </c>
      <c r="F264" s="8">
        <v>3.5920000000000005</v>
      </c>
      <c r="G264" s="15">
        <v>0.1</v>
      </c>
      <c r="H264" s="15">
        <v>3.0365217391304355</v>
      </c>
      <c r="I264" s="16" t="s">
        <v>338</v>
      </c>
      <c r="J264" s="19">
        <v>44319</v>
      </c>
      <c r="K264">
        <v>2</v>
      </c>
      <c r="L264">
        <v>0</v>
      </c>
      <c r="M264">
        <v>2</v>
      </c>
    </row>
    <row r="265" spans="1:13" x14ac:dyDescent="0.25">
      <c r="A265">
        <v>1034397</v>
      </c>
      <c r="B265" t="s">
        <v>613</v>
      </c>
      <c r="C265" s="23" t="s">
        <v>614</v>
      </c>
      <c r="D265" t="s">
        <v>340</v>
      </c>
      <c r="E265" s="22">
        <v>0.2</v>
      </c>
      <c r="F265" s="8">
        <v>12.79</v>
      </c>
      <c r="G265" s="15">
        <v>0.4</v>
      </c>
      <c r="H265" s="15">
        <v>10.773913043478261</v>
      </c>
      <c r="I265" s="16" t="s">
        <v>338</v>
      </c>
      <c r="J265" s="19">
        <v>44284</v>
      </c>
      <c r="K265">
        <v>2</v>
      </c>
      <c r="L265">
        <v>0</v>
      </c>
      <c r="M265">
        <v>2</v>
      </c>
    </row>
    <row r="266" spans="1:13" x14ac:dyDescent="0.25">
      <c r="A266">
        <v>1034411</v>
      </c>
      <c r="B266" t="s">
        <v>615</v>
      </c>
      <c r="C266" s="23" t="s">
        <v>404</v>
      </c>
      <c r="D266" t="s">
        <v>340</v>
      </c>
      <c r="E266" s="22">
        <v>0.2</v>
      </c>
      <c r="F266" s="8">
        <v>12.792000000000002</v>
      </c>
      <c r="G266" s="15">
        <v>0.4</v>
      </c>
      <c r="H266" s="15">
        <v>10.775652173913045</v>
      </c>
      <c r="I266" s="16" t="s">
        <v>338</v>
      </c>
      <c r="J266" s="19">
        <v>44249</v>
      </c>
      <c r="K266">
        <v>2</v>
      </c>
      <c r="L266">
        <v>0</v>
      </c>
      <c r="M266">
        <v>2</v>
      </c>
    </row>
    <row r="267" spans="1:13" x14ac:dyDescent="0.25">
      <c r="A267">
        <v>1027001</v>
      </c>
      <c r="B267" t="s">
        <v>616</v>
      </c>
      <c r="C267" s="23">
        <v>473</v>
      </c>
      <c r="D267" t="s">
        <v>340</v>
      </c>
      <c r="E267" s="22">
        <v>0.2</v>
      </c>
      <c r="F267" s="8">
        <v>3.43</v>
      </c>
      <c r="G267" s="15">
        <v>0.1</v>
      </c>
      <c r="H267" s="15">
        <v>2.8956521739130436</v>
      </c>
      <c r="I267" s="16" t="s">
        <v>338</v>
      </c>
      <c r="J267" s="19">
        <v>44249</v>
      </c>
      <c r="K267">
        <v>2</v>
      </c>
      <c r="L267">
        <v>0</v>
      </c>
      <c r="M267">
        <v>2</v>
      </c>
    </row>
    <row r="268" spans="1:13" x14ac:dyDescent="0.25">
      <c r="A268">
        <v>1022569</v>
      </c>
      <c r="B268" t="s">
        <v>617</v>
      </c>
      <c r="D268" t="s">
        <v>340</v>
      </c>
      <c r="E268" s="22">
        <v>0.3</v>
      </c>
      <c r="F268" s="8">
        <v>20.99</v>
      </c>
      <c r="G268" s="15">
        <v>0.2</v>
      </c>
      <c r="H268" s="15">
        <v>18.078260869565216</v>
      </c>
      <c r="I268" s="16" t="s">
        <v>8</v>
      </c>
      <c r="J268" s="19">
        <v>44104</v>
      </c>
      <c r="K268">
        <v>2</v>
      </c>
      <c r="L268">
        <v>0</v>
      </c>
      <c r="M268">
        <v>2</v>
      </c>
    </row>
    <row r="269" spans="1:13" x14ac:dyDescent="0.25">
      <c r="A269">
        <v>1033043</v>
      </c>
      <c r="B269" t="s">
        <v>618</v>
      </c>
      <c r="C269" s="23" t="s">
        <v>404</v>
      </c>
      <c r="D269" t="s">
        <v>340</v>
      </c>
      <c r="E269" s="22">
        <v>0.25</v>
      </c>
      <c r="F269" s="8">
        <v>11.62</v>
      </c>
      <c r="G269" s="15">
        <v>0.4</v>
      </c>
      <c r="H269" s="15">
        <v>9.7565217391304344</v>
      </c>
      <c r="I269" s="16" t="s">
        <v>338</v>
      </c>
      <c r="J269" s="19">
        <v>44151</v>
      </c>
      <c r="K269">
        <v>2</v>
      </c>
      <c r="L269">
        <v>0</v>
      </c>
      <c r="M269">
        <v>2</v>
      </c>
    </row>
    <row r="270" spans="1:13" x14ac:dyDescent="0.25">
      <c r="A270">
        <v>1032659</v>
      </c>
      <c r="B270" t="s">
        <v>619</v>
      </c>
      <c r="C270" s="23" t="s">
        <v>404</v>
      </c>
      <c r="D270" t="s">
        <v>340</v>
      </c>
      <c r="E270" s="22">
        <v>0.25</v>
      </c>
      <c r="F270" s="8">
        <v>10.87</v>
      </c>
      <c r="G270" s="15">
        <v>0.4</v>
      </c>
      <c r="H270" s="15">
        <v>9.1043478260869559</v>
      </c>
      <c r="I270" s="16" t="s">
        <v>338</v>
      </c>
      <c r="J270" s="19">
        <v>44151</v>
      </c>
      <c r="K270">
        <v>2</v>
      </c>
      <c r="L270">
        <v>0</v>
      </c>
      <c r="M270">
        <v>2</v>
      </c>
    </row>
    <row r="271" spans="1:13" x14ac:dyDescent="0.25">
      <c r="A271">
        <v>1034556</v>
      </c>
      <c r="B271" t="s">
        <v>620</v>
      </c>
      <c r="C271" s="23">
        <v>473</v>
      </c>
      <c r="D271" t="s">
        <v>340</v>
      </c>
      <c r="E271" s="22">
        <v>0.3</v>
      </c>
      <c r="F271" s="8">
        <v>4.8899999999999997</v>
      </c>
      <c r="G271" s="15">
        <v>0.1</v>
      </c>
      <c r="H271" s="15">
        <v>4.1652173913043482</v>
      </c>
      <c r="I271" s="16" t="s">
        <v>476</v>
      </c>
      <c r="J271" s="19">
        <v>44200</v>
      </c>
      <c r="K271">
        <v>2</v>
      </c>
      <c r="L271">
        <v>0</v>
      </c>
      <c r="M271">
        <v>2</v>
      </c>
    </row>
    <row r="272" spans="1:13" x14ac:dyDescent="0.25">
      <c r="A272">
        <v>1032381</v>
      </c>
      <c r="B272" t="s">
        <v>621</v>
      </c>
      <c r="C272" s="23">
        <v>750</v>
      </c>
      <c r="D272" t="s">
        <v>340</v>
      </c>
      <c r="E272" s="22">
        <v>0.25</v>
      </c>
      <c r="F272" s="8">
        <v>73.972499999999997</v>
      </c>
      <c r="G272" s="15">
        <v>0.2</v>
      </c>
      <c r="H272" s="15">
        <v>64.150000000000006</v>
      </c>
      <c r="I272" s="16" t="s">
        <v>7</v>
      </c>
      <c r="J272" s="19">
        <v>44200</v>
      </c>
      <c r="K272">
        <v>2</v>
      </c>
      <c r="L272">
        <v>0</v>
      </c>
      <c r="M272">
        <v>2</v>
      </c>
    </row>
    <row r="273" spans="1:13" x14ac:dyDescent="0.25">
      <c r="A273">
        <v>1034599</v>
      </c>
      <c r="B273" t="s">
        <v>622</v>
      </c>
      <c r="C273" s="23">
        <v>1420</v>
      </c>
      <c r="D273" t="s">
        <v>340</v>
      </c>
      <c r="E273" s="22">
        <v>0.3</v>
      </c>
      <c r="F273" s="8">
        <v>10.99</v>
      </c>
      <c r="G273" s="15">
        <v>0.4</v>
      </c>
      <c r="H273" s="15">
        <v>9.2086956521739136</v>
      </c>
      <c r="I273" s="16" t="s">
        <v>476</v>
      </c>
      <c r="J273" s="19">
        <v>44200</v>
      </c>
      <c r="K273">
        <v>2</v>
      </c>
      <c r="L273">
        <v>0</v>
      </c>
      <c r="M273">
        <v>2</v>
      </c>
    </row>
    <row r="274" spans="1:13" x14ac:dyDescent="0.25">
      <c r="A274">
        <v>1013979</v>
      </c>
      <c r="B274" t="s">
        <v>623</v>
      </c>
      <c r="C274" s="23">
        <v>750</v>
      </c>
      <c r="D274" t="s">
        <v>340</v>
      </c>
      <c r="E274" s="22">
        <v>0.2</v>
      </c>
      <c r="F274" s="8">
        <v>31.200000000000003</v>
      </c>
      <c r="G274" s="15">
        <v>0.2</v>
      </c>
      <c r="H274" s="15">
        <v>26.956521739130441</v>
      </c>
      <c r="I274" s="16" t="s">
        <v>476</v>
      </c>
      <c r="J274" s="19">
        <v>44200</v>
      </c>
      <c r="K274">
        <v>2</v>
      </c>
      <c r="L274">
        <v>0</v>
      </c>
      <c r="M274">
        <v>2</v>
      </c>
    </row>
    <row r="275" spans="1:13" x14ac:dyDescent="0.25">
      <c r="A275">
        <v>1034559</v>
      </c>
      <c r="B275" t="s">
        <v>624</v>
      </c>
      <c r="C275" s="23">
        <v>1000</v>
      </c>
      <c r="D275" t="s">
        <v>340</v>
      </c>
      <c r="E275" s="22">
        <v>0.2</v>
      </c>
      <c r="F275" s="8">
        <v>19.992000000000001</v>
      </c>
      <c r="G275" s="15">
        <v>0.4</v>
      </c>
      <c r="H275" s="15">
        <v>17.036521739130439</v>
      </c>
      <c r="I275" s="16" t="s">
        <v>476</v>
      </c>
      <c r="J275" s="19">
        <v>44200</v>
      </c>
      <c r="K275">
        <v>2</v>
      </c>
      <c r="L275">
        <v>0</v>
      </c>
      <c r="M275">
        <v>2</v>
      </c>
    </row>
    <row r="276" spans="1:13" x14ac:dyDescent="0.25">
      <c r="A276">
        <v>1025027</v>
      </c>
      <c r="B276" t="s">
        <v>625</v>
      </c>
      <c r="D276" t="s">
        <v>340</v>
      </c>
      <c r="E276" s="22">
        <v>0.25</v>
      </c>
      <c r="F276" s="8">
        <v>14.24</v>
      </c>
      <c r="G276" s="15">
        <v>0.6</v>
      </c>
      <c r="H276" s="15">
        <v>11.860869565217392</v>
      </c>
      <c r="I276" s="16" t="s">
        <v>429</v>
      </c>
      <c r="J276" s="19">
        <v>44102</v>
      </c>
      <c r="K276">
        <v>2</v>
      </c>
      <c r="L276">
        <v>0</v>
      </c>
      <c r="M276">
        <v>2</v>
      </c>
    </row>
    <row r="277" spans="1:13" x14ac:dyDescent="0.25">
      <c r="A277">
        <v>1034585</v>
      </c>
      <c r="B277" t="s">
        <v>626</v>
      </c>
      <c r="C277" s="23">
        <v>2046</v>
      </c>
      <c r="D277" t="s">
        <v>340</v>
      </c>
      <c r="E277" s="22">
        <v>0.3</v>
      </c>
      <c r="F277" s="8">
        <v>10.49</v>
      </c>
      <c r="G277" s="15">
        <v>0.6</v>
      </c>
      <c r="H277" s="15">
        <v>8.6000000000000014</v>
      </c>
      <c r="I277" s="16" t="s">
        <v>476</v>
      </c>
      <c r="J277" s="19">
        <v>44200</v>
      </c>
      <c r="K277">
        <v>2</v>
      </c>
      <c r="L277">
        <v>0</v>
      </c>
      <c r="M277">
        <v>2</v>
      </c>
    </row>
    <row r="278" spans="1:13" x14ac:dyDescent="0.25">
      <c r="A278">
        <v>1025016</v>
      </c>
      <c r="B278" t="s">
        <v>627</v>
      </c>
      <c r="C278" s="23">
        <v>750</v>
      </c>
      <c r="D278" t="s">
        <v>340</v>
      </c>
      <c r="E278" s="22">
        <v>0.3</v>
      </c>
      <c r="F278" s="8">
        <v>20.99</v>
      </c>
      <c r="G278" s="15">
        <v>0.2</v>
      </c>
      <c r="H278" s="15">
        <v>18.078260869565216</v>
      </c>
      <c r="I278" s="16" t="s">
        <v>8</v>
      </c>
      <c r="J278" s="19">
        <v>44200</v>
      </c>
      <c r="K278">
        <v>2</v>
      </c>
      <c r="L278">
        <v>0</v>
      </c>
      <c r="M278">
        <v>2</v>
      </c>
    </row>
    <row r="279" spans="1:13" x14ac:dyDescent="0.25">
      <c r="A279">
        <v>1028894</v>
      </c>
      <c r="B279" t="s">
        <v>628</v>
      </c>
      <c r="C279" s="23" t="s">
        <v>629</v>
      </c>
      <c r="D279" t="s">
        <v>340</v>
      </c>
      <c r="E279" s="22">
        <v>0.3</v>
      </c>
      <c r="F279" s="8">
        <v>24.5</v>
      </c>
      <c r="G279" s="15">
        <v>0.3</v>
      </c>
      <c r="H279" s="15">
        <v>21.043478260869566</v>
      </c>
      <c r="I279" s="16" t="s">
        <v>476</v>
      </c>
      <c r="J279" s="19">
        <v>43472</v>
      </c>
      <c r="K279">
        <v>2</v>
      </c>
      <c r="L279">
        <v>0</v>
      </c>
      <c r="M279">
        <v>2</v>
      </c>
    </row>
    <row r="280" spans="1:13" x14ac:dyDescent="0.25">
      <c r="A280">
        <v>1024823</v>
      </c>
      <c r="B280" t="s">
        <v>630</v>
      </c>
      <c r="D280" t="s">
        <v>340</v>
      </c>
      <c r="E280" s="22">
        <v>0.3</v>
      </c>
      <c r="F280" s="8">
        <v>15.39</v>
      </c>
      <c r="G280" s="15">
        <v>0.6</v>
      </c>
      <c r="H280" s="15">
        <v>12.860869565217394</v>
      </c>
      <c r="I280" s="16" t="s">
        <v>337</v>
      </c>
      <c r="J280" s="20">
        <v>43920</v>
      </c>
      <c r="K280">
        <v>2</v>
      </c>
      <c r="L280">
        <v>0</v>
      </c>
      <c r="M280">
        <v>2</v>
      </c>
    </row>
    <row r="281" spans="1:13" x14ac:dyDescent="0.25">
      <c r="A281">
        <v>1035682</v>
      </c>
      <c r="B281" t="s">
        <v>631</v>
      </c>
      <c r="C281" s="23">
        <v>750</v>
      </c>
      <c r="D281" t="s">
        <v>340</v>
      </c>
      <c r="E281" s="22">
        <v>0.2</v>
      </c>
      <c r="F281" s="8">
        <v>13.591999999999999</v>
      </c>
      <c r="G281" s="15">
        <v>0.2</v>
      </c>
      <c r="H281" s="15">
        <v>11.645217391304348</v>
      </c>
      <c r="I281" s="16" t="s">
        <v>338</v>
      </c>
      <c r="J281" s="19">
        <v>44354</v>
      </c>
      <c r="K281">
        <v>2</v>
      </c>
      <c r="L281">
        <v>0</v>
      </c>
      <c r="M281">
        <v>2</v>
      </c>
    </row>
    <row r="282" spans="1:13" x14ac:dyDescent="0.25">
      <c r="A282">
        <v>1034952</v>
      </c>
      <c r="B282" t="s">
        <v>632</v>
      </c>
      <c r="C282" s="23">
        <v>1750</v>
      </c>
      <c r="D282" t="s">
        <v>340</v>
      </c>
      <c r="E282" s="22">
        <v>0.15</v>
      </c>
      <c r="F282" s="8">
        <v>22.933</v>
      </c>
      <c r="G282" s="15">
        <v>0.2</v>
      </c>
      <c r="H282" s="15">
        <v>19.767826086956525</v>
      </c>
      <c r="I282" s="16" t="s">
        <v>338</v>
      </c>
      <c r="J282" s="19">
        <v>44354</v>
      </c>
      <c r="K282">
        <v>2</v>
      </c>
      <c r="L282">
        <v>0</v>
      </c>
      <c r="M282">
        <v>2</v>
      </c>
    </row>
    <row r="283" spans="1:13" x14ac:dyDescent="0.25">
      <c r="A283">
        <v>1025056</v>
      </c>
      <c r="B283" t="s">
        <v>633</v>
      </c>
      <c r="D283" t="s">
        <v>340</v>
      </c>
      <c r="E283" s="22">
        <v>0.2</v>
      </c>
      <c r="F283" s="8">
        <v>14.391999999999999</v>
      </c>
      <c r="G283" s="15">
        <v>0.6</v>
      </c>
      <c r="H283" s="15">
        <v>11.993043478260871</v>
      </c>
      <c r="I283" s="16" t="s">
        <v>338</v>
      </c>
      <c r="J283" s="19">
        <v>44319</v>
      </c>
      <c r="K283">
        <v>1</v>
      </c>
      <c r="L283">
        <v>0</v>
      </c>
      <c r="M283">
        <v>1</v>
      </c>
    </row>
    <row r="284" spans="1:13" x14ac:dyDescent="0.25">
      <c r="A284">
        <v>1033021</v>
      </c>
      <c r="B284" t="s">
        <v>634</v>
      </c>
      <c r="D284" t="s">
        <v>340</v>
      </c>
      <c r="E284" s="22">
        <v>0.3</v>
      </c>
      <c r="F284" s="8">
        <v>11.19</v>
      </c>
      <c r="G284" s="15">
        <v>0.2</v>
      </c>
      <c r="H284" s="15">
        <v>9.5565217391304351</v>
      </c>
      <c r="I284" s="16" t="s">
        <v>8</v>
      </c>
      <c r="J284" s="19">
        <v>44102</v>
      </c>
      <c r="K284">
        <v>1</v>
      </c>
      <c r="L284">
        <v>0</v>
      </c>
      <c r="M284">
        <v>1</v>
      </c>
    </row>
    <row r="285" spans="1:13" x14ac:dyDescent="0.25">
      <c r="A285">
        <v>1032519</v>
      </c>
      <c r="B285" t="s">
        <v>635</v>
      </c>
      <c r="D285" t="s">
        <v>340</v>
      </c>
      <c r="E285" s="22">
        <v>0.3</v>
      </c>
      <c r="F285" s="8">
        <v>11.89</v>
      </c>
      <c r="G285" s="15">
        <v>0.2</v>
      </c>
      <c r="H285" s="15">
        <v>10.165217391304349</v>
      </c>
      <c r="I285" s="16" t="s">
        <v>8</v>
      </c>
      <c r="J285" s="19">
        <v>44102</v>
      </c>
      <c r="K285">
        <v>1</v>
      </c>
      <c r="L285">
        <v>0</v>
      </c>
      <c r="M285">
        <v>1</v>
      </c>
    </row>
    <row r="286" spans="1:13" x14ac:dyDescent="0.25">
      <c r="A286">
        <v>1027823</v>
      </c>
      <c r="B286" t="s">
        <v>636</v>
      </c>
      <c r="C286" s="23">
        <v>750</v>
      </c>
      <c r="D286" t="s">
        <v>340</v>
      </c>
      <c r="E286" s="22">
        <v>0.25</v>
      </c>
      <c r="F286" s="8">
        <v>59.992499999999993</v>
      </c>
      <c r="G286" s="15">
        <v>0.2</v>
      </c>
      <c r="H286" s="15">
        <v>51.993478260869558</v>
      </c>
      <c r="I286" s="16" t="s">
        <v>7</v>
      </c>
      <c r="J286" s="19">
        <v>44200</v>
      </c>
      <c r="K286">
        <v>1</v>
      </c>
      <c r="L286">
        <v>0</v>
      </c>
      <c r="M286">
        <v>1</v>
      </c>
    </row>
    <row r="287" spans="1:13" x14ac:dyDescent="0.25">
      <c r="A287">
        <v>1017858</v>
      </c>
      <c r="B287" t="s">
        <v>637</v>
      </c>
      <c r="C287" s="23">
        <v>750</v>
      </c>
      <c r="D287" t="s">
        <v>340</v>
      </c>
      <c r="E287" s="22">
        <v>0.3</v>
      </c>
      <c r="F287" s="8">
        <v>17.989999999999998</v>
      </c>
      <c r="G287" s="15">
        <v>0.2</v>
      </c>
      <c r="H287" s="15">
        <v>15.469565217391304</v>
      </c>
      <c r="I287" s="16" t="s">
        <v>8</v>
      </c>
      <c r="J287" s="19">
        <v>44200</v>
      </c>
      <c r="K287">
        <v>1</v>
      </c>
      <c r="L287">
        <v>0</v>
      </c>
      <c r="M287">
        <v>1</v>
      </c>
    </row>
    <row r="288" spans="1:13" x14ac:dyDescent="0.25">
      <c r="A288">
        <v>1007400</v>
      </c>
      <c r="B288" t="s">
        <v>638</v>
      </c>
      <c r="C288" s="23">
        <v>375</v>
      </c>
      <c r="D288" t="s">
        <v>340</v>
      </c>
      <c r="E288" s="22">
        <v>0.3</v>
      </c>
      <c r="F288" s="8">
        <v>30.34</v>
      </c>
      <c r="G288" s="15">
        <v>0.1</v>
      </c>
      <c r="H288" s="15">
        <v>26.295652173913044</v>
      </c>
      <c r="I288" s="16" t="s">
        <v>7</v>
      </c>
      <c r="J288" s="19">
        <v>43661</v>
      </c>
      <c r="K288">
        <v>1</v>
      </c>
      <c r="L288">
        <v>0</v>
      </c>
      <c r="M288">
        <v>1</v>
      </c>
    </row>
    <row r="289" spans="1:13" x14ac:dyDescent="0.25">
      <c r="A289">
        <v>1031982</v>
      </c>
      <c r="B289" t="s">
        <v>639</v>
      </c>
      <c r="D289" t="s">
        <v>340</v>
      </c>
      <c r="E289" s="22">
        <v>0.3</v>
      </c>
      <c r="F289" s="8">
        <v>52.49</v>
      </c>
      <c r="G289" s="15">
        <v>0.6</v>
      </c>
      <c r="H289" s="15">
        <v>45.12173913043479</v>
      </c>
      <c r="I289" s="16" t="s">
        <v>476</v>
      </c>
      <c r="J289" s="20">
        <v>43836</v>
      </c>
      <c r="K289">
        <v>1</v>
      </c>
      <c r="L289">
        <v>0</v>
      </c>
      <c r="M289">
        <v>1</v>
      </c>
    </row>
    <row r="290" spans="1:13" x14ac:dyDescent="0.25">
      <c r="A290">
        <v>1022429</v>
      </c>
      <c r="B290" t="s">
        <v>640</v>
      </c>
      <c r="D290" t="s">
        <v>340</v>
      </c>
      <c r="E290" s="22">
        <v>0.3</v>
      </c>
      <c r="F290" s="8">
        <v>350.38499999999999</v>
      </c>
      <c r="G290" s="15">
        <v>0.2</v>
      </c>
      <c r="H290" s="15">
        <v>304.50869565217391</v>
      </c>
      <c r="I290" s="16" t="s">
        <v>7</v>
      </c>
      <c r="J290" s="19">
        <v>44102</v>
      </c>
      <c r="K290">
        <v>1</v>
      </c>
      <c r="L290">
        <v>0</v>
      </c>
      <c r="M290">
        <v>1</v>
      </c>
    </row>
    <row r="291" spans="1:13" x14ac:dyDescent="0.25">
      <c r="B291" s="24" t="s">
        <v>641</v>
      </c>
      <c r="J291" s="21"/>
    </row>
    <row r="292" spans="1:13" x14ac:dyDescent="0.25">
      <c r="A292">
        <v>1023735</v>
      </c>
      <c r="B292" t="s">
        <v>642</v>
      </c>
      <c r="D292" t="s">
        <v>643</v>
      </c>
      <c r="E292" s="22">
        <v>0.2</v>
      </c>
      <c r="F292" s="8">
        <v>27.19</v>
      </c>
      <c r="G292" s="15">
        <v>0.2</v>
      </c>
      <c r="H292" s="15">
        <v>23.46956521739131</v>
      </c>
      <c r="I292" s="16" t="s">
        <v>7</v>
      </c>
      <c r="J292" s="19">
        <v>44396</v>
      </c>
      <c r="K292">
        <v>718</v>
      </c>
      <c r="L292">
        <v>187</v>
      </c>
      <c r="M292">
        <v>905</v>
      </c>
    </row>
    <row r="293" spans="1:13" x14ac:dyDescent="0.25">
      <c r="A293">
        <v>1022678</v>
      </c>
      <c r="B293" t="s">
        <v>644</v>
      </c>
      <c r="D293" t="s">
        <v>645</v>
      </c>
      <c r="E293" s="22">
        <v>0.25</v>
      </c>
      <c r="F293" s="8">
        <v>24.36</v>
      </c>
      <c r="G293" s="15">
        <v>0.2</v>
      </c>
      <c r="H293" s="15">
        <v>21.008695652173916</v>
      </c>
      <c r="I293" s="16" t="s">
        <v>7</v>
      </c>
      <c r="J293" s="19">
        <v>44396</v>
      </c>
      <c r="K293">
        <v>487</v>
      </c>
      <c r="L293">
        <v>311</v>
      </c>
      <c r="M293">
        <v>798</v>
      </c>
    </row>
    <row r="294" spans="1:13" x14ac:dyDescent="0.25">
      <c r="A294">
        <v>1016771</v>
      </c>
      <c r="B294" t="s">
        <v>646</v>
      </c>
      <c r="D294" t="s">
        <v>645</v>
      </c>
      <c r="E294" s="22">
        <v>0.2</v>
      </c>
      <c r="F294" s="8">
        <v>119.99</v>
      </c>
      <c r="G294" s="15">
        <v>0.2</v>
      </c>
      <c r="H294" s="15">
        <v>104.16521739130435</v>
      </c>
      <c r="I294" s="16" t="s">
        <v>7</v>
      </c>
      <c r="J294" s="19">
        <v>44396</v>
      </c>
      <c r="K294">
        <v>266</v>
      </c>
      <c r="L294">
        <v>60</v>
      </c>
      <c r="M294">
        <v>326</v>
      </c>
    </row>
    <row r="295" spans="1:13" x14ac:dyDescent="0.25">
      <c r="A295">
        <v>1027225</v>
      </c>
      <c r="B295" t="s">
        <v>647</v>
      </c>
      <c r="D295" t="s">
        <v>648</v>
      </c>
      <c r="E295" s="22">
        <v>0.2</v>
      </c>
      <c r="F295" s="8">
        <v>31.19</v>
      </c>
      <c r="G295" s="15">
        <v>0.2</v>
      </c>
      <c r="H295" s="15">
        <v>26.947826086956525</v>
      </c>
      <c r="I295" s="16" t="s">
        <v>7</v>
      </c>
      <c r="J295" s="19">
        <v>44396</v>
      </c>
      <c r="K295">
        <v>175</v>
      </c>
      <c r="L295">
        <v>213</v>
      </c>
      <c r="M295">
        <v>388</v>
      </c>
    </row>
    <row r="296" spans="1:13" x14ac:dyDescent="0.25">
      <c r="A296">
        <v>1018642</v>
      </c>
      <c r="B296" t="s">
        <v>649</v>
      </c>
      <c r="D296" t="s">
        <v>648</v>
      </c>
      <c r="E296" s="22">
        <v>0.2</v>
      </c>
      <c r="F296" s="8">
        <v>59.98</v>
      </c>
      <c r="G296" s="15">
        <v>0.2</v>
      </c>
      <c r="H296" s="15">
        <v>51.982608695652175</v>
      </c>
      <c r="I296" s="16" t="s">
        <v>7</v>
      </c>
      <c r="J296" s="19">
        <v>44396</v>
      </c>
      <c r="K296">
        <v>121</v>
      </c>
      <c r="L296">
        <v>82</v>
      </c>
      <c r="M296">
        <v>203</v>
      </c>
    </row>
    <row r="297" spans="1:13" x14ac:dyDescent="0.25">
      <c r="A297">
        <v>1029041</v>
      </c>
      <c r="B297" t="s">
        <v>650</v>
      </c>
      <c r="D297" t="s">
        <v>645</v>
      </c>
      <c r="E297" s="22">
        <v>0.2</v>
      </c>
      <c r="F297" s="8">
        <v>21.99</v>
      </c>
      <c r="G297" s="15">
        <v>0.2</v>
      </c>
      <c r="H297" s="15">
        <v>18.947826086956521</v>
      </c>
      <c r="I297" s="16" t="s">
        <v>7</v>
      </c>
      <c r="J297" s="19">
        <v>44396</v>
      </c>
      <c r="K297">
        <v>255</v>
      </c>
      <c r="L297">
        <v>0</v>
      </c>
      <c r="M297">
        <v>255</v>
      </c>
    </row>
    <row r="298" spans="1:13" x14ac:dyDescent="0.25">
      <c r="A298">
        <v>1026154</v>
      </c>
      <c r="B298" t="s">
        <v>651</v>
      </c>
      <c r="D298" t="s">
        <v>645</v>
      </c>
      <c r="E298" s="22">
        <v>0.25</v>
      </c>
      <c r="F298" s="8">
        <v>26.24</v>
      </c>
      <c r="G298" s="15">
        <v>0.2</v>
      </c>
      <c r="H298" s="15">
        <v>22.643478260869568</v>
      </c>
      <c r="I298" s="16" t="s">
        <v>7</v>
      </c>
      <c r="J298" s="19">
        <v>44396</v>
      </c>
      <c r="K298">
        <v>535</v>
      </c>
      <c r="L298">
        <v>0</v>
      </c>
      <c r="M298">
        <v>535</v>
      </c>
    </row>
    <row r="299" spans="1:13" x14ac:dyDescent="0.25">
      <c r="A299">
        <v>1024691</v>
      </c>
      <c r="B299" t="s">
        <v>652</v>
      </c>
      <c r="D299" t="s">
        <v>648</v>
      </c>
      <c r="E299" s="22">
        <v>0.2</v>
      </c>
      <c r="F299" s="8">
        <v>37.992000000000004</v>
      </c>
      <c r="G299" s="15">
        <v>0.2</v>
      </c>
      <c r="H299" s="15">
        <v>32.862608695652177</v>
      </c>
      <c r="I299" s="16" t="s">
        <v>7</v>
      </c>
      <c r="J299" s="19">
        <v>44396</v>
      </c>
      <c r="K299">
        <v>95</v>
      </c>
      <c r="L299">
        <v>0</v>
      </c>
      <c r="M299">
        <v>95</v>
      </c>
    </row>
    <row r="300" spans="1:13" x14ac:dyDescent="0.25">
      <c r="A300">
        <v>1020002</v>
      </c>
      <c r="B300" t="s">
        <v>653</v>
      </c>
      <c r="D300" t="s">
        <v>645</v>
      </c>
      <c r="E300" s="22">
        <v>0.2</v>
      </c>
      <c r="F300" s="8">
        <v>28.024000000000001</v>
      </c>
      <c r="G300" s="15">
        <v>0.2</v>
      </c>
      <c r="H300" s="15">
        <v>24.194782608695654</v>
      </c>
      <c r="I300" s="16" t="s">
        <v>7</v>
      </c>
      <c r="J300" s="19">
        <v>44396</v>
      </c>
      <c r="K300">
        <v>352</v>
      </c>
      <c r="L300">
        <v>0</v>
      </c>
      <c r="M300">
        <v>352</v>
      </c>
    </row>
    <row r="301" spans="1:13" x14ac:dyDescent="0.25">
      <c r="A301">
        <v>1014880</v>
      </c>
      <c r="B301" t="s">
        <v>654</v>
      </c>
      <c r="D301" t="s">
        <v>645</v>
      </c>
      <c r="E301" s="22">
        <v>0.2</v>
      </c>
      <c r="F301" s="8">
        <v>55.991999999999997</v>
      </c>
      <c r="G301" s="15">
        <v>0.2</v>
      </c>
      <c r="H301" s="15">
        <v>48.514782608695654</v>
      </c>
      <c r="I301" s="16" t="s">
        <v>7</v>
      </c>
      <c r="J301" s="19">
        <v>44396</v>
      </c>
      <c r="K301">
        <v>257</v>
      </c>
      <c r="L301">
        <v>0</v>
      </c>
      <c r="M301">
        <v>257</v>
      </c>
    </row>
    <row r="302" spans="1:13" x14ac:dyDescent="0.25">
      <c r="A302">
        <v>1034831</v>
      </c>
      <c r="B302" t="s">
        <v>655</v>
      </c>
      <c r="D302" t="s">
        <v>645</v>
      </c>
      <c r="E302" s="22">
        <v>0.2</v>
      </c>
      <c r="F302" s="8">
        <v>55.99</v>
      </c>
      <c r="G302" s="15">
        <v>0.2</v>
      </c>
      <c r="H302" s="15">
        <v>48.513043478260876</v>
      </c>
      <c r="I302" s="16" t="s">
        <v>7</v>
      </c>
      <c r="J302" s="19">
        <v>44396</v>
      </c>
      <c r="K302">
        <v>0</v>
      </c>
      <c r="L302">
        <v>96</v>
      </c>
      <c r="M302">
        <v>96</v>
      </c>
    </row>
    <row r="303" spans="1:13" x14ac:dyDescent="0.25">
      <c r="A303">
        <v>1016971</v>
      </c>
      <c r="B303" t="s">
        <v>656</v>
      </c>
      <c r="D303" t="s">
        <v>648</v>
      </c>
      <c r="E303" s="22">
        <v>0.2</v>
      </c>
      <c r="F303" s="8">
        <v>79.992000000000004</v>
      </c>
      <c r="G303" s="15">
        <v>0.2</v>
      </c>
      <c r="H303" s="15">
        <v>69.384347826086966</v>
      </c>
      <c r="I303" s="16" t="s">
        <v>7</v>
      </c>
      <c r="J303" s="19">
        <v>44396</v>
      </c>
      <c r="K303">
        <v>107</v>
      </c>
      <c r="L303">
        <v>0</v>
      </c>
      <c r="M303">
        <v>107</v>
      </c>
    </row>
    <row r="304" spans="1:13" x14ac:dyDescent="0.25">
      <c r="A304">
        <v>1005852</v>
      </c>
      <c r="B304" t="s">
        <v>657</v>
      </c>
      <c r="D304" t="s">
        <v>643</v>
      </c>
      <c r="E304" s="22">
        <v>0.2</v>
      </c>
      <c r="F304" s="8">
        <v>21.992000000000001</v>
      </c>
      <c r="G304" s="15">
        <v>0.2</v>
      </c>
      <c r="H304" s="15">
        <v>18.949565217391307</v>
      </c>
      <c r="I304" s="16" t="s">
        <v>7</v>
      </c>
      <c r="J304" s="19">
        <v>44396</v>
      </c>
      <c r="K304">
        <v>798</v>
      </c>
      <c r="L304">
        <v>168</v>
      </c>
      <c r="M304">
        <v>966</v>
      </c>
    </row>
    <row r="305" spans="1:13" x14ac:dyDescent="0.25">
      <c r="A305">
        <v>1024349</v>
      </c>
      <c r="B305" t="s">
        <v>658</v>
      </c>
      <c r="D305" t="s">
        <v>645</v>
      </c>
      <c r="E305" s="22">
        <v>0.2</v>
      </c>
      <c r="F305" s="8">
        <v>37.592000000000006</v>
      </c>
      <c r="G305" s="15">
        <v>0.2</v>
      </c>
      <c r="H305" s="15">
        <v>32.514782608695654</v>
      </c>
      <c r="I305" s="16" t="s">
        <v>7</v>
      </c>
      <c r="J305" s="19">
        <v>44396</v>
      </c>
      <c r="K305">
        <v>428</v>
      </c>
      <c r="L305">
        <v>2</v>
      </c>
      <c r="M305">
        <v>430</v>
      </c>
    </row>
    <row r="306" spans="1:13" x14ac:dyDescent="0.25">
      <c r="A306">
        <v>1025436</v>
      </c>
      <c r="B306" t="s">
        <v>659</v>
      </c>
      <c r="D306" t="s">
        <v>645</v>
      </c>
      <c r="E306" s="22">
        <v>0.2</v>
      </c>
      <c r="F306" s="8">
        <v>15.192</v>
      </c>
      <c r="G306" s="15">
        <v>0.2</v>
      </c>
      <c r="H306" s="15">
        <v>13.036521739130437</v>
      </c>
      <c r="I306" s="16" t="s">
        <v>8</v>
      </c>
      <c r="J306" s="19">
        <v>44396</v>
      </c>
      <c r="K306">
        <v>502</v>
      </c>
      <c r="L306">
        <v>0</v>
      </c>
      <c r="M306">
        <v>502</v>
      </c>
    </row>
    <row r="307" spans="1:13" x14ac:dyDescent="0.25">
      <c r="A307">
        <v>1030469</v>
      </c>
      <c r="B307" t="s">
        <v>660</v>
      </c>
      <c r="D307" t="s">
        <v>645</v>
      </c>
      <c r="E307" s="22">
        <v>0.2</v>
      </c>
      <c r="F307" s="8">
        <v>18.391999999999999</v>
      </c>
      <c r="G307" s="15">
        <v>0.2</v>
      </c>
      <c r="H307" s="15">
        <v>15.819130434782609</v>
      </c>
      <c r="I307" s="16" t="s">
        <v>8</v>
      </c>
      <c r="J307" s="19">
        <v>44396</v>
      </c>
      <c r="K307">
        <v>530</v>
      </c>
      <c r="L307">
        <v>98</v>
      </c>
      <c r="M307">
        <v>628</v>
      </c>
    </row>
    <row r="308" spans="1:13" x14ac:dyDescent="0.25">
      <c r="A308">
        <v>1001119</v>
      </c>
      <c r="B308" t="s">
        <v>661</v>
      </c>
      <c r="D308" t="s">
        <v>662</v>
      </c>
      <c r="E308" s="22">
        <v>0.25</v>
      </c>
      <c r="F308" s="8">
        <v>14.24</v>
      </c>
      <c r="G308" s="15">
        <v>0.2</v>
      </c>
      <c r="H308" s="15">
        <v>12.208695652173915</v>
      </c>
      <c r="I308" s="16" t="s">
        <v>8</v>
      </c>
      <c r="J308" s="19">
        <v>44396</v>
      </c>
      <c r="K308">
        <v>718</v>
      </c>
      <c r="L308">
        <v>312</v>
      </c>
      <c r="M308">
        <v>1030</v>
      </c>
    </row>
    <row r="309" spans="1:13" x14ac:dyDescent="0.25">
      <c r="A309">
        <v>1025130</v>
      </c>
      <c r="B309" t="s">
        <v>663</v>
      </c>
      <c r="D309" t="s">
        <v>645</v>
      </c>
      <c r="E309" s="22">
        <v>0.25</v>
      </c>
      <c r="F309" s="8">
        <v>14.99</v>
      </c>
      <c r="G309" s="15">
        <v>0.2</v>
      </c>
      <c r="H309" s="15">
        <v>12.860869565217394</v>
      </c>
      <c r="I309" s="16" t="s">
        <v>8</v>
      </c>
      <c r="J309" s="19">
        <v>44396</v>
      </c>
      <c r="K309">
        <v>450</v>
      </c>
      <c r="L309">
        <v>330</v>
      </c>
      <c r="M309">
        <v>780</v>
      </c>
    </row>
    <row r="310" spans="1:13" x14ac:dyDescent="0.25">
      <c r="A310">
        <v>1003191</v>
      </c>
      <c r="B310" t="s">
        <v>664</v>
      </c>
      <c r="D310" t="s">
        <v>645</v>
      </c>
      <c r="E310" s="22">
        <v>0.2</v>
      </c>
      <c r="F310" s="8">
        <v>14.391999999999999</v>
      </c>
      <c r="G310" s="15">
        <v>0.2</v>
      </c>
      <c r="H310" s="15">
        <v>12.340869565217393</v>
      </c>
      <c r="I310" s="16" t="s">
        <v>8</v>
      </c>
      <c r="J310" s="19">
        <v>44396</v>
      </c>
      <c r="K310">
        <v>490</v>
      </c>
      <c r="L310">
        <v>243</v>
      </c>
      <c r="M310">
        <v>733</v>
      </c>
    </row>
    <row r="311" spans="1:13" x14ac:dyDescent="0.25">
      <c r="A311">
        <v>1028176</v>
      </c>
      <c r="B311" t="s">
        <v>665</v>
      </c>
      <c r="D311" t="s">
        <v>645</v>
      </c>
      <c r="E311" s="22">
        <v>0.2</v>
      </c>
      <c r="F311" s="8">
        <v>16.791999999999998</v>
      </c>
      <c r="G311" s="15">
        <v>0.2</v>
      </c>
      <c r="H311" s="15">
        <v>14.427826086956522</v>
      </c>
      <c r="I311" s="16" t="s">
        <v>8</v>
      </c>
      <c r="J311" s="19">
        <v>44396</v>
      </c>
      <c r="K311">
        <v>511</v>
      </c>
      <c r="L311">
        <v>414</v>
      </c>
      <c r="M311">
        <v>925</v>
      </c>
    </row>
    <row r="312" spans="1:13" x14ac:dyDescent="0.25">
      <c r="A312">
        <v>1019038</v>
      </c>
      <c r="B312" t="s">
        <v>666</v>
      </c>
      <c r="D312" t="s">
        <v>643</v>
      </c>
      <c r="E312" s="22">
        <v>0.2</v>
      </c>
      <c r="F312" s="8">
        <v>17.616</v>
      </c>
      <c r="G312" s="15">
        <v>0.2</v>
      </c>
      <c r="H312" s="15">
        <v>15.144347826086959</v>
      </c>
      <c r="I312" s="16" t="s">
        <v>8</v>
      </c>
      <c r="J312" s="19">
        <v>44396</v>
      </c>
      <c r="K312">
        <v>625</v>
      </c>
      <c r="L312">
        <v>0</v>
      </c>
      <c r="M312">
        <v>625</v>
      </c>
    </row>
    <row r="313" spans="1:13" x14ac:dyDescent="0.25">
      <c r="A313">
        <v>1015746</v>
      </c>
      <c r="B313" t="s">
        <v>667</v>
      </c>
      <c r="D313" t="s">
        <v>643</v>
      </c>
      <c r="E313" s="22">
        <v>0.2</v>
      </c>
      <c r="F313" s="8">
        <v>14.391999999999999</v>
      </c>
      <c r="G313" s="15">
        <v>0.2</v>
      </c>
      <c r="H313" s="15">
        <v>12.340869565217393</v>
      </c>
      <c r="I313" s="16" t="s">
        <v>8</v>
      </c>
      <c r="J313" s="19">
        <v>44396</v>
      </c>
      <c r="K313">
        <v>827</v>
      </c>
      <c r="L313">
        <v>126</v>
      </c>
      <c r="M313">
        <v>953</v>
      </c>
    </row>
    <row r="314" spans="1:13" x14ac:dyDescent="0.25">
      <c r="A314">
        <v>1027924</v>
      </c>
      <c r="B314" t="s">
        <v>668</v>
      </c>
      <c r="D314" t="s">
        <v>645</v>
      </c>
      <c r="E314" s="22">
        <v>0.2</v>
      </c>
      <c r="F314" s="8">
        <v>15.991999999999999</v>
      </c>
      <c r="G314" s="15">
        <v>0.2</v>
      </c>
      <c r="H314" s="15">
        <v>13.732173913043479</v>
      </c>
      <c r="I314" s="16" t="s">
        <v>8</v>
      </c>
      <c r="J314" s="19">
        <v>44396</v>
      </c>
      <c r="K314">
        <v>444</v>
      </c>
      <c r="L314">
        <v>66</v>
      </c>
      <c r="M314">
        <v>510</v>
      </c>
    </row>
    <row r="315" spans="1:13" x14ac:dyDescent="0.25">
      <c r="A315">
        <v>1011647</v>
      </c>
      <c r="B315" t="s">
        <v>669</v>
      </c>
      <c r="D315" t="s">
        <v>662</v>
      </c>
      <c r="E315" s="22">
        <v>0.2</v>
      </c>
      <c r="F315" s="8">
        <v>17.591999999999999</v>
      </c>
      <c r="G315" s="15">
        <v>0.2</v>
      </c>
      <c r="H315" s="15">
        <v>15.123478260869566</v>
      </c>
      <c r="I315" s="16" t="s">
        <v>8</v>
      </c>
      <c r="J315" s="19">
        <v>44396</v>
      </c>
      <c r="K315">
        <v>70</v>
      </c>
      <c r="L315">
        <v>0</v>
      </c>
      <c r="M315">
        <v>70</v>
      </c>
    </row>
    <row r="316" spans="1:13" x14ac:dyDescent="0.25">
      <c r="A316">
        <v>1004018</v>
      </c>
      <c r="B316" t="s">
        <v>670</v>
      </c>
      <c r="D316" t="s">
        <v>645</v>
      </c>
      <c r="E316" s="22">
        <v>0.2</v>
      </c>
      <c r="F316" s="8">
        <v>11.584000000000001</v>
      </c>
      <c r="G316" s="15">
        <v>0.2</v>
      </c>
      <c r="H316" s="15">
        <v>9.8991304347826112</v>
      </c>
      <c r="I316" s="16" t="s">
        <v>8</v>
      </c>
      <c r="J316" s="19">
        <v>44396</v>
      </c>
      <c r="K316">
        <v>523</v>
      </c>
      <c r="L316">
        <v>181</v>
      </c>
      <c r="M316">
        <v>704</v>
      </c>
    </row>
    <row r="317" spans="1:13" x14ac:dyDescent="0.25">
      <c r="A317">
        <v>1016671</v>
      </c>
      <c r="B317" t="s">
        <v>671</v>
      </c>
      <c r="D317" t="s">
        <v>645</v>
      </c>
      <c r="E317" s="22">
        <v>0.2</v>
      </c>
      <c r="F317" s="8">
        <v>12.792000000000002</v>
      </c>
      <c r="G317" s="15">
        <v>0.2</v>
      </c>
      <c r="H317" s="15">
        <v>10.949565217391307</v>
      </c>
      <c r="I317" s="16" t="s">
        <v>8</v>
      </c>
      <c r="J317" s="19">
        <v>44396</v>
      </c>
      <c r="K317">
        <v>514</v>
      </c>
      <c r="L317">
        <v>0</v>
      </c>
      <c r="M317">
        <v>514</v>
      </c>
    </row>
    <row r="318" spans="1:13" x14ac:dyDescent="0.25">
      <c r="A318">
        <v>1020581</v>
      </c>
      <c r="B318" t="s">
        <v>672</v>
      </c>
      <c r="D318" t="s">
        <v>645</v>
      </c>
      <c r="E318" s="22">
        <v>0.2</v>
      </c>
      <c r="F318" s="8">
        <v>12.792000000000002</v>
      </c>
      <c r="G318" s="15">
        <v>0.2</v>
      </c>
      <c r="H318" s="15">
        <v>10.949565217391307</v>
      </c>
      <c r="I318" s="16" t="s">
        <v>8</v>
      </c>
      <c r="J318" s="19">
        <v>44396</v>
      </c>
      <c r="K318">
        <v>158</v>
      </c>
      <c r="L318">
        <v>336</v>
      </c>
      <c r="M318">
        <v>494</v>
      </c>
    </row>
    <row r="319" spans="1:13" x14ac:dyDescent="0.25">
      <c r="A319">
        <v>1027715</v>
      </c>
      <c r="B319" t="s">
        <v>673</v>
      </c>
      <c r="D319" t="s">
        <v>645</v>
      </c>
      <c r="E319" s="22">
        <v>0.2</v>
      </c>
      <c r="F319" s="8">
        <v>12.792000000000002</v>
      </c>
      <c r="G319" s="15">
        <v>0.2</v>
      </c>
      <c r="H319" s="15">
        <v>10.949565217391307</v>
      </c>
      <c r="I319" s="16" t="s">
        <v>8</v>
      </c>
      <c r="J319" s="19">
        <v>44396</v>
      </c>
      <c r="K319">
        <v>518</v>
      </c>
      <c r="L319">
        <v>20</v>
      </c>
      <c r="M319">
        <v>538</v>
      </c>
    </row>
    <row r="320" spans="1:13" x14ac:dyDescent="0.25">
      <c r="A320">
        <v>1000331</v>
      </c>
      <c r="B320" t="s">
        <v>674</v>
      </c>
      <c r="D320" t="s">
        <v>643</v>
      </c>
      <c r="E320" s="22">
        <v>0.2</v>
      </c>
      <c r="F320" s="8">
        <v>10.392000000000001</v>
      </c>
      <c r="G320" s="15">
        <v>0.2</v>
      </c>
      <c r="H320" s="15">
        <v>8.8626086956521757</v>
      </c>
      <c r="I320" s="16" t="s">
        <v>8</v>
      </c>
      <c r="J320" s="19">
        <v>44396</v>
      </c>
      <c r="K320">
        <v>868</v>
      </c>
      <c r="L320">
        <v>336</v>
      </c>
      <c r="M320">
        <v>1204</v>
      </c>
    </row>
    <row r="321" spans="1:13" x14ac:dyDescent="0.25">
      <c r="A321">
        <v>1003201</v>
      </c>
      <c r="B321" t="s">
        <v>675</v>
      </c>
      <c r="D321" t="s">
        <v>662</v>
      </c>
      <c r="E321" s="22">
        <v>0.2</v>
      </c>
      <c r="F321" s="8">
        <v>15.591999999999999</v>
      </c>
      <c r="G321" s="15">
        <v>0.2</v>
      </c>
      <c r="H321" s="15">
        <v>13.384347826086957</v>
      </c>
      <c r="I321" s="16" t="s">
        <v>8</v>
      </c>
      <c r="J321" s="19">
        <v>44396</v>
      </c>
      <c r="K321">
        <v>579</v>
      </c>
      <c r="L321">
        <v>0</v>
      </c>
      <c r="M321">
        <v>579</v>
      </c>
    </row>
    <row r="322" spans="1:13" x14ac:dyDescent="0.25">
      <c r="A322">
        <v>1014043</v>
      </c>
      <c r="B322" t="s">
        <v>676</v>
      </c>
      <c r="D322" t="s">
        <v>662</v>
      </c>
      <c r="E322" s="22">
        <v>0.2</v>
      </c>
      <c r="F322" s="8">
        <v>10.392000000000001</v>
      </c>
      <c r="G322" s="15">
        <v>0.2</v>
      </c>
      <c r="H322" s="15">
        <v>8.8626086956521757</v>
      </c>
      <c r="I322" s="16" t="s">
        <v>8</v>
      </c>
      <c r="J322" s="19">
        <v>44396</v>
      </c>
      <c r="K322">
        <v>650</v>
      </c>
      <c r="L322">
        <v>0</v>
      </c>
      <c r="M322">
        <v>650</v>
      </c>
    </row>
    <row r="323" spans="1:13" x14ac:dyDescent="0.25">
      <c r="A323">
        <v>1014209</v>
      </c>
      <c r="B323" t="s">
        <v>677</v>
      </c>
      <c r="D323" t="s">
        <v>662</v>
      </c>
      <c r="E323" s="22">
        <v>0.2</v>
      </c>
      <c r="F323" s="8">
        <v>12.792000000000002</v>
      </c>
      <c r="G323" s="15">
        <v>0.2</v>
      </c>
      <c r="H323" s="15">
        <v>10.949565217391307</v>
      </c>
      <c r="I323" s="16" t="s">
        <v>8</v>
      </c>
      <c r="J323" s="19">
        <v>44396</v>
      </c>
      <c r="K323">
        <v>452</v>
      </c>
      <c r="L323">
        <v>0</v>
      </c>
      <c r="M323">
        <v>452</v>
      </c>
    </row>
    <row r="324" spans="1:13" x14ac:dyDescent="0.25">
      <c r="A324">
        <v>1000975</v>
      </c>
      <c r="B324" t="s">
        <v>678</v>
      </c>
      <c r="D324" t="s">
        <v>662</v>
      </c>
      <c r="E324" s="22">
        <v>0.2</v>
      </c>
      <c r="F324" s="8">
        <v>10.392000000000001</v>
      </c>
      <c r="G324" s="15">
        <v>0.2</v>
      </c>
      <c r="H324" s="15">
        <v>8.8626086956521757</v>
      </c>
      <c r="I324" s="16" t="s">
        <v>8</v>
      </c>
      <c r="J324" s="19">
        <v>44396</v>
      </c>
      <c r="K324">
        <v>679</v>
      </c>
      <c r="L324">
        <v>503</v>
      </c>
      <c r="M324">
        <v>1182</v>
      </c>
    </row>
    <row r="325" spans="1:13" x14ac:dyDescent="0.25">
      <c r="A325">
        <v>1017468</v>
      </c>
      <c r="B325" t="s">
        <v>679</v>
      </c>
      <c r="D325" t="s">
        <v>662</v>
      </c>
      <c r="E325" s="22">
        <v>0.2</v>
      </c>
      <c r="F325" s="8">
        <v>51.991999999999997</v>
      </c>
      <c r="G325" s="15">
        <v>0.2</v>
      </c>
      <c r="H325" s="15">
        <v>45.036521739130436</v>
      </c>
      <c r="I325" s="16" t="s">
        <v>7</v>
      </c>
      <c r="J325" s="19">
        <v>44396</v>
      </c>
      <c r="K325">
        <v>352</v>
      </c>
      <c r="L325">
        <v>323</v>
      </c>
      <c r="M325">
        <v>675</v>
      </c>
    </row>
    <row r="326" spans="1:13" x14ac:dyDescent="0.25">
      <c r="A326">
        <v>1028273</v>
      </c>
      <c r="B326" t="s">
        <v>680</v>
      </c>
      <c r="D326" t="s">
        <v>681</v>
      </c>
      <c r="E326" s="22">
        <v>0.2</v>
      </c>
      <c r="F326" s="8">
        <v>3.5920000000000005</v>
      </c>
      <c r="G326" s="15">
        <v>0.1</v>
      </c>
      <c r="H326" s="15">
        <v>3.0365217391304355</v>
      </c>
      <c r="I326" s="16" t="s">
        <v>338</v>
      </c>
      <c r="J326" s="19">
        <v>44396</v>
      </c>
      <c r="K326">
        <v>1931</v>
      </c>
      <c r="L326">
        <v>744</v>
      </c>
      <c r="M326">
        <v>2675</v>
      </c>
    </row>
    <row r="327" spans="1:13" x14ac:dyDescent="0.25">
      <c r="A327">
        <v>1035931</v>
      </c>
      <c r="B327" t="s">
        <v>682</v>
      </c>
      <c r="D327" t="s">
        <v>681</v>
      </c>
      <c r="E327" s="22">
        <v>0.2</v>
      </c>
      <c r="F327" s="8">
        <v>12.792000000000002</v>
      </c>
      <c r="G327" s="15">
        <v>0.6</v>
      </c>
      <c r="H327" s="15">
        <v>10.601739130434785</v>
      </c>
      <c r="I327" s="16" t="s">
        <v>338</v>
      </c>
      <c r="J327" s="19">
        <v>44396</v>
      </c>
      <c r="K327">
        <v>467</v>
      </c>
      <c r="L327">
        <v>837</v>
      </c>
      <c r="M327">
        <v>1304</v>
      </c>
    </row>
    <row r="328" spans="1:13" x14ac:dyDescent="0.25">
      <c r="A328">
        <v>1035687</v>
      </c>
      <c r="B328" t="s">
        <v>683</v>
      </c>
      <c r="D328" t="s">
        <v>681</v>
      </c>
      <c r="E328" s="22">
        <v>0.2</v>
      </c>
      <c r="F328" s="8">
        <v>2.8000000000000003</v>
      </c>
      <c r="G328" s="15">
        <v>0.1</v>
      </c>
      <c r="H328" s="15">
        <v>2.347826086956522</v>
      </c>
      <c r="I328" s="16" t="s">
        <v>338</v>
      </c>
      <c r="J328" s="19">
        <v>44396</v>
      </c>
      <c r="K328">
        <v>1146</v>
      </c>
      <c r="L328">
        <v>1152</v>
      </c>
      <c r="M328">
        <v>2298</v>
      </c>
    </row>
    <row r="329" spans="1:13" x14ac:dyDescent="0.25">
      <c r="A329">
        <v>1028509</v>
      </c>
      <c r="B329" t="s">
        <v>684</v>
      </c>
      <c r="D329" t="s">
        <v>681</v>
      </c>
      <c r="E329" s="22">
        <v>0.2</v>
      </c>
      <c r="F329" s="8">
        <v>3.64</v>
      </c>
      <c r="G329" s="15">
        <v>0.1</v>
      </c>
      <c r="H329" s="15">
        <v>3.0782608695652178</v>
      </c>
      <c r="I329" s="16" t="s">
        <v>338</v>
      </c>
      <c r="J329" s="19">
        <v>44396</v>
      </c>
      <c r="K329">
        <v>3840</v>
      </c>
      <c r="L329">
        <v>504</v>
      </c>
      <c r="M329">
        <v>4344</v>
      </c>
    </row>
    <row r="330" spans="1:13" x14ac:dyDescent="0.25">
      <c r="A330">
        <v>1035280</v>
      </c>
      <c r="B330" t="s">
        <v>685</v>
      </c>
      <c r="D330" t="s">
        <v>681</v>
      </c>
      <c r="E330" s="22">
        <v>0.2</v>
      </c>
      <c r="F330" s="8">
        <v>15.152000000000001</v>
      </c>
      <c r="G330" s="15">
        <v>0.6</v>
      </c>
      <c r="H330" s="15">
        <v>12.653913043478264</v>
      </c>
      <c r="I330" s="16" t="s">
        <v>338</v>
      </c>
      <c r="J330" s="19">
        <v>44396</v>
      </c>
      <c r="K330">
        <v>206</v>
      </c>
      <c r="L330">
        <v>0</v>
      </c>
      <c r="M330">
        <v>206</v>
      </c>
    </row>
  </sheetData>
  <printOptions gridLine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D0275B5694F4A82748295A7AD5D5A" ma:contentTypeVersion="9" ma:contentTypeDescription="Create a new document." ma:contentTypeScope="" ma:versionID="34666cde5e922aaf69fe7eed0274ede4">
  <xsd:schema xmlns:xsd="http://www.w3.org/2001/XMLSchema" xmlns:xs="http://www.w3.org/2001/XMLSchema" xmlns:p="http://schemas.microsoft.com/office/2006/metadata/properties" xmlns:ns3="571dbff3-a95d-4c49-85c4-4333e6806bcf" targetNamespace="http://schemas.microsoft.com/office/2006/metadata/properties" ma:root="true" ma:fieldsID="6bb741e151aa0b9dbb92c13a49816153" ns3:_="">
    <xsd:import namespace="571dbff3-a95d-4c49-85c4-4333e6806b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dbff3-a95d-4c49-85c4-4333e6806b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30F81-9F49-4ECA-865B-54309A1D5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dbff3-a95d-4c49-85c4-4333e6806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FAE02-CFBE-462C-A9C6-98CCCF2F3A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1dbff3-a95d-4c49-85c4-4333e6806b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5F2104-7387-4DBC-B3E3-C0F09CD2E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Agency</vt:lpstr>
      <vt:lpstr>Wholesale clearance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McKenna</dc:creator>
  <cp:lastModifiedBy>Jennifer Aker</cp:lastModifiedBy>
  <cp:lastPrinted>2020-11-06T13:03:19Z</cp:lastPrinted>
  <dcterms:created xsi:type="dcterms:W3CDTF">2018-02-06T17:45:55Z</dcterms:created>
  <dcterms:modified xsi:type="dcterms:W3CDTF">2021-07-15T16:04:36Z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0x010100B21D0275B5694F4A82748295A7AD5D5A</vt:lpwstr>
  </property>
</Properties>
</file>