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slc-my.sharepoint.com/personal/akerj_mynslc_com/Documents/Desktop/"/>
    </mc:Choice>
  </mc:AlternateContent>
  <xr:revisionPtr revIDLastSave="0" documentId="8_{70D4EAD9-A554-4F26-910A-159E8D9A2397}" xr6:coauthVersionLast="46" xr6:coauthVersionMax="46" xr10:uidLastSave="{00000000-0000-0000-0000-000000000000}"/>
  <bookViews>
    <workbookView xWindow="2175" yWindow="1080" windowWidth="15375" windowHeight="7875" firstSheet="4" activeTab="4" xr2:uid="{00000000-000D-0000-FFFF-FFFF00000000}"/>
  </bookViews>
  <sheets>
    <sheet name="NSLC" sheetId="1" state="hidden" r:id="rId1"/>
    <sheet name="PIVOT" sheetId="6" state="hidden" r:id="rId2"/>
    <sheet name="Agency Deliveries" sheetId="5" state="hidden" r:id="rId3"/>
    <sheet name="working copy " sheetId="7" state="hidden" r:id="rId4"/>
    <sheet name="Order and Delivery" sheetId="8" r:id="rId5"/>
    <sheet name="LABATT" sheetId="2" state="hidden" r:id="rId6"/>
  </sheets>
  <externalReferences>
    <externalReference r:id="rId7"/>
  </externalReferences>
  <definedNames>
    <definedName name="_xlnm._FilterDatabase" localSheetId="2" hidden="1">'Agency Deliveries'!$B$2:$N$53</definedName>
    <definedName name="_xlnm._FilterDatabase" localSheetId="5" hidden="1">LABATT!$A$1:$I$60</definedName>
    <definedName name="_xlnm._FilterDatabase" localSheetId="0" hidden="1">NSLC!$A$2:$O$57</definedName>
    <definedName name="_xlnm._FilterDatabase" localSheetId="4" hidden="1">'Order and Delivery'!$A$1:$G$1</definedName>
    <definedName name="_xlnm._FilterDatabase" localSheetId="3" hidden="1">'working copy '!$B$2:$H$53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8" l="1"/>
  <c r="F52" i="8"/>
  <c r="F51" i="8"/>
  <c r="F47" i="8"/>
  <c r="F45" i="8"/>
  <c r="F37" i="8"/>
  <c r="F36" i="8"/>
  <c r="F35" i="8"/>
  <c r="F34" i="8"/>
  <c r="F33" i="8"/>
  <c r="F32" i="8"/>
  <c r="F31" i="8"/>
  <c r="F30" i="8"/>
  <c r="F28" i="8" l="1"/>
  <c r="F27" i="8"/>
  <c r="F26" i="8"/>
  <c r="F25" i="8"/>
  <c r="F59" i="8"/>
  <c r="F58" i="8"/>
  <c r="F57" i="8"/>
  <c r="F56" i="8"/>
  <c r="F53" i="8"/>
  <c r="F50" i="8"/>
  <c r="F23" i="8"/>
  <c r="F22" i="8"/>
  <c r="F21" i="8"/>
  <c r="F20" i="8"/>
  <c r="F15" i="8"/>
  <c r="F14" i="8"/>
  <c r="F43" i="8"/>
  <c r="F46" i="8"/>
  <c r="F12" i="8"/>
  <c r="F11" i="8"/>
  <c r="F10" i="8"/>
  <c r="F9" i="8"/>
  <c r="F8" i="8"/>
  <c r="F7" i="8"/>
  <c r="F6" i="8"/>
  <c r="F4" i="8"/>
  <c r="F3" i="8"/>
  <c r="F24" i="8" l="1"/>
  <c r="F39" i="8"/>
  <c r="F40" i="8"/>
  <c r="F41" i="8"/>
  <c r="F42" i="8"/>
  <c r="F44" i="8"/>
  <c r="F48" i="8"/>
  <c r="F49" i="8"/>
  <c r="F2" i="8"/>
  <c r="I4" i="6" l="1"/>
  <c r="M8" i="6"/>
  <c r="M7" i="6"/>
  <c r="M6" i="6"/>
  <c r="M5" i="6"/>
  <c r="M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tc={A82DAE59-D61C-4471-B085-AD7B890CCEDF}</author>
    <author>tc={AB06BD02-7A39-407F-A1B9-7E32637E51D0}</author>
    <author>tc={36B9FD4A-FE32-4927-9596-3323F19945F4}</author>
    <author>tc={8E5A52DE-2C0E-4B91-88A1-287E342FD604}</author>
  </authors>
  <commentList>
    <comment ref="D4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might move to Friday DC delivery</t>
      </text>
    </comment>
    <comment ref="D6" authorId="1" shapeId="0" xr:uid="{00000000-0006-0000-02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might be moving to Friday DC delivery</t>
      </text>
    </comment>
    <comment ref="D8" authorId="2" shapeId="0" xr:uid="{00000000-0006-0000-02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might be moving to friday for DC delivery</t>
      </text>
    </comment>
    <comment ref="D15" authorId="3" shapeId="0" xr:uid="{00000000-0006-0000-02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might be moving to Friday delivery DC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Fortin, Alexandre</author>
  </authors>
  <commentList>
    <comment ref="C5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Fortin, Alexandre:</t>
        </r>
        <r>
          <rPr>
            <sz val="9"/>
            <color indexed="81"/>
            <rFont val="Tahoma"/>
            <family val="2"/>
          </rPr>
          <t xml:space="preserve">
Changed as per alignment 04/20/2020</t>
        </r>
      </text>
    </comment>
  </commentList>
</comments>
</file>

<file path=xl/sharedStrings.xml><?xml version="1.0" encoding="utf-8"?>
<sst xmlns="http://schemas.openxmlformats.org/spreadsheetml/2006/main" count="2253" uniqueCount="265">
  <si>
    <t>Order Day</t>
  </si>
  <si>
    <t>Cust. #</t>
  </si>
  <si>
    <t>Agency</t>
  </si>
  <si>
    <t>P Mullins Investments</t>
  </si>
  <si>
    <t>Wednesday</t>
  </si>
  <si>
    <t>Churco Ent Marion Bridge</t>
  </si>
  <si>
    <t>Margaree Forks Co Op</t>
  </si>
  <si>
    <t>The Little Dipper Boutique</t>
  </si>
  <si>
    <t>Whycocomagh Co Op</t>
  </si>
  <si>
    <t>Upper Stewiacke Co Op</t>
  </si>
  <si>
    <t>Louisdale Co Op</t>
  </si>
  <si>
    <t>Wayne's Variety</t>
  </si>
  <si>
    <t>Eddy's Variety</t>
  </si>
  <si>
    <t>Mishoos Variety</t>
  </si>
  <si>
    <t>Cabot Trail Food Market Ltd.</t>
  </si>
  <si>
    <t>Prospect Foods</t>
  </si>
  <si>
    <t>Freshmart Mabou</t>
  </si>
  <si>
    <t>Neils Harbour Co Op</t>
  </si>
  <si>
    <t>The Corner Store - East Bay</t>
  </si>
  <si>
    <t>Rose Bay General Store</t>
  </si>
  <si>
    <t>The Petite General Store</t>
  </si>
  <si>
    <t>Stews Corner Store</t>
  </si>
  <si>
    <t>Carl's Store</t>
  </si>
  <si>
    <t>La Shoppe a Carl Ltee</t>
  </si>
  <si>
    <t>Randy Roops Service Centre</t>
  </si>
  <si>
    <t>A&amp;B Country Corner Store</t>
  </si>
  <si>
    <t>Seascape Restaurant</t>
  </si>
  <si>
    <t>Carelton Country Outfitters</t>
  </si>
  <si>
    <t>La Shoppe Verte Ltee</t>
  </si>
  <si>
    <t>The Whale's Back Gift Shop</t>
  </si>
  <si>
    <t>Walton Variety</t>
  </si>
  <si>
    <t>Ellerhouse General Store</t>
  </si>
  <si>
    <t>Frieze &amp; Roy</t>
  </si>
  <si>
    <t>RGM Convenience</t>
  </si>
  <si>
    <t>Monastery PC Limited</t>
  </si>
  <si>
    <t>LBR Restauarnat &amp; Gas</t>
  </si>
  <si>
    <t>Macdonalds Convenience Store</t>
  </si>
  <si>
    <t>Mike Harbour Beach Market</t>
  </si>
  <si>
    <t>Clover Farms Wentworth</t>
  </si>
  <si>
    <t>Eddys Variety</t>
  </si>
  <si>
    <t>Johns country Canteen</t>
  </si>
  <si>
    <t>Masstown Market</t>
  </si>
  <si>
    <t>Dominion Chair</t>
  </si>
  <si>
    <t>Canning Value Foods</t>
  </si>
  <si>
    <t>Lakeside Variety</t>
  </si>
  <si>
    <t>Mclean Service Centre Ltd.</t>
  </si>
  <si>
    <t>Clover Farms New Ross</t>
  </si>
  <si>
    <t>DJ Corner Store</t>
  </si>
  <si>
    <t>Cornwallis Valu Foods</t>
  </si>
  <si>
    <t>Walkers Convenience Ltd.</t>
  </si>
  <si>
    <t>Cotie Convenience</t>
  </si>
  <si>
    <t xml:space="preserve">Delivery </t>
  </si>
  <si>
    <t xml:space="preserve">might change to Wed / Fri </t>
  </si>
  <si>
    <t xml:space="preserve">cross dock </t>
  </si>
  <si>
    <t xml:space="preserve">also Thursday for Friday </t>
  </si>
  <si>
    <t xml:space="preserve">Beaverbank </t>
  </si>
  <si>
    <t xml:space="preserve">OR says Thursday </t>
  </si>
  <si>
    <t xml:space="preserve">Smokey Hollow </t>
  </si>
  <si>
    <t xml:space="preserve">Wreck Cove </t>
  </si>
  <si>
    <t xml:space="preserve">Bayside </t>
  </si>
  <si>
    <t>Labatt would like Friday Delivery.</t>
  </si>
  <si>
    <t xml:space="preserve">Labatt arrives on Friday </t>
  </si>
  <si>
    <t>NSLC Notes</t>
  </si>
  <si>
    <t>Labatt - Order Day</t>
  </si>
  <si>
    <t>Labatt -Delivery Day</t>
  </si>
  <si>
    <t>Row Labels</t>
  </si>
  <si>
    <t>Ship-To</t>
  </si>
  <si>
    <t>ORDER DAY</t>
  </si>
  <si>
    <t>SHIPPING DAY</t>
  </si>
  <si>
    <t>DELIVERY DAY</t>
  </si>
  <si>
    <t>TRANSIT TIME</t>
  </si>
  <si>
    <t>order vs delivery</t>
  </si>
  <si>
    <t xml:space="preserve"> CARL´S</t>
  </si>
  <si>
    <t>FRIDAY</t>
  </si>
  <si>
    <t>TUESDAY</t>
  </si>
  <si>
    <t>WEDNESDAY</t>
  </si>
  <si>
    <t>2805 ALDERNEY LANDING DARTMOUTH</t>
  </si>
  <si>
    <t>501802 WHYCOCOMAGH</t>
  </si>
  <si>
    <t>MONDAY</t>
  </si>
  <si>
    <t>501806 UPPER STEWIAKE CO-OP(COLCHES</t>
  </si>
  <si>
    <t>502404 VALU FOODS CANNING(KINGS COU</t>
  </si>
  <si>
    <t>503579 LA SHOPPE A CARL LTEE</t>
  </si>
  <si>
    <t>CABOT TRAIL FOOD MARKET LTD.</t>
  </si>
  <si>
    <t>DJ CORNER STORE</t>
  </si>
  <si>
    <t>L'ARDOISE GENERAL STORE</t>
  </si>
  <si>
    <t>LOUISDALE CO-OP</t>
  </si>
  <si>
    <t>MABOU FRESHMART</t>
  </si>
  <si>
    <t>MARGAREE FORKS CO-OP</t>
  </si>
  <si>
    <t>NEIL'S HARBOUR CO-OP</t>
  </si>
  <si>
    <t>P. MULLINS INVESTMENTS</t>
  </si>
  <si>
    <t>2302 AMHERST</t>
  </si>
  <si>
    <t>MONDAY/WEDNESDAY</t>
  </si>
  <si>
    <t>TUES / FRI</t>
  </si>
  <si>
    <t>THURSDAY/MONDAY</t>
  </si>
  <si>
    <t>2392 TRURO WEST</t>
  </si>
  <si>
    <t>THURSDAY</t>
  </si>
  <si>
    <t>2394 TRURO EAST</t>
  </si>
  <si>
    <t>501813 GREENFIELD AGENCY STORE</t>
  </si>
  <si>
    <t>502945 ROSE BAY GENERAL STORE LUNEN</t>
  </si>
  <si>
    <t>A&amp;B COUNTRY CORNER CONVENIENCE STOR</t>
  </si>
  <si>
    <t>CARLTON COUNTRY OUTFITTERS</t>
  </si>
  <si>
    <t>CHURCO ENT.</t>
  </si>
  <si>
    <t>SEASCAPE RESTAURANT &amp; STORE</t>
  </si>
  <si>
    <t>THE PETITE MARKET</t>
  </si>
  <si>
    <t>WAYNE'S VARIETY</t>
  </si>
  <si>
    <t>2130 HANTSPORT HANTSPORT</t>
  </si>
  <si>
    <t>2140 NOVA CENTRE</t>
  </si>
  <si>
    <t>2160 THE PORT</t>
  </si>
  <si>
    <t>501796 DOMINION CHAIR LTD.(COLCHEST</t>
  </si>
  <si>
    <t>504025 NEW CLOVER FARMS NEW ROSS</t>
  </si>
  <si>
    <t>CLOVERFARMS MARKET WENTWORTH</t>
  </si>
  <si>
    <t>CORNWALLIS VALU FOODS</t>
  </si>
  <si>
    <t>JOHN'S COUNTRY CANTEEN INC.</t>
  </si>
  <si>
    <t>LAKESIDE VARIETY LIMITED</t>
  </si>
  <si>
    <t>LBR RESTAURANT,GAS BAR &amp; VARIETY</t>
  </si>
  <si>
    <t>MACDONALDS CONVENIENCE STORE</t>
  </si>
  <si>
    <t>MASSTOWN MARKET</t>
  </si>
  <si>
    <t>MCLEAN SERVICE CENTER LTD.</t>
  </si>
  <si>
    <t>MIKE'S HARBOUR BEACH MARKET</t>
  </si>
  <si>
    <t>MONASTERY PC LIMITED</t>
  </si>
  <si>
    <t>WALKER'S CONVENIENCE LTD.</t>
  </si>
  <si>
    <t>2286 MIDDLE MUSQUODOBOIT MIDDLE MUS</t>
  </si>
  <si>
    <t>2297- HEAD OF JEDDORE. 8990</t>
  </si>
  <si>
    <t>501818 EDDY'S VARIETY (HALIFAX) HAL</t>
  </si>
  <si>
    <t>THURSDAY/TUESDAY</t>
  </si>
  <si>
    <t>MON / THURS</t>
  </si>
  <si>
    <t>TUESDAY/FRIDAY</t>
  </si>
  <si>
    <t>504417 BEAVER BANK GULF</t>
  </si>
  <si>
    <t>504418  FELTMATE &amp; SONS SERVICE</t>
  </si>
  <si>
    <t>ELLERSHOUSE GENERAL STORE</t>
  </si>
  <si>
    <t>FRIEZE &amp; ROY ENT.</t>
  </si>
  <si>
    <t>LA SHOPPE VERTE</t>
  </si>
  <si>
    <t>MISHOO'S VARIETY</t>
  </si>
  <si>
    <t>FRIDAY/TUESDAY</t>
  </si>
  <si>
    <t>TUESDAY / THURSDAY</t>
  </si>
  <si>
    <t>WEDNESDAY/FRIDAY</t>
  </si>
  <si>
    <t>RANDY ROOP'S SERVICE CENTRE LTD.</t>
  </si>
  <si>
    <t>RGM CONVENIENCE &amp; CAMPING PARK</t>
  </si>
  <si>
    <t>THE CORNER STORE</t>
  </si>
  <si>
    <t>THE LITTLE DIPPER BOUTIQUE</t>
  </si>
  <si>
    <t>THE WHALE'S BACK COUNTRY STORE</t>
  </si>
  <si>
    <t>WALTON VARIETY STORE</t>
  </si>
  <si>
    <t>PROSPECT FOODS</t>
  </si>
  <si>
    <t>PICK UP TUESDAY/FRIDAY</t>
  </si>
  <si>
    <t>NOT ON LIST</t>
  </si>
  <si>
    <t>Late Order Tracker</t>
  </si>
  <si>
    <t>Order Day Match</t>
  </si>
  <si>
    <t>Delivery Day Match</t>
  </si>
  <si>
    <t>YES</t>
  </si>
  <si>
    <t/>
  </si>
  <si>
    <t xml:space="preserve">THURSDAY </t>
  </si>
  <si>
    <t xml:space="preserve">FRIDAY </t>
  </si>
  <si>
    <t xml:space="preserve">MONDAY </t>
  </si>
  <si>
    <t>NO</t>
  </si>
  <si>
    <t>No - Delivery Day not Matching</t>
  </si>
  <si>
    <t>No - Order Day not Matching</t>
  </si>
  <si>
    <t>No - Both Order and Delivery Day not Matching</t>
  </si>
  <si>
    <t>Grand Total</t>
  </si>
  <si>
    <t>(New Store)</t>
  </si>
  <si>
    <t>Not included in original NSLC file</t>
  </si>
  <si>
    <t>Aligned?</t>
  </si>
  <si>
    <t>Match - yes</t>
  </si>
  <si>
    <t>Match - Yes</t>
  </si>
  <si>
    <t>Delivery Day</t>
  </si>
  <si>
    <t>Notes</t>
  </si>
  <si>
    <t>Labatt - Preferred Future State</t>
  </si>
  <si>
    <t>NSLC POV - Current State</t>
  </si>
  <si>
    <t>Labatt POV - Current State</t>
  </si>
  <si>
    <t>WED / FRI</t>
  </si>
  <si>
    <t>FRI / TUES</t>
  </si>
  <si>
    <t>MON / WED</t>
  </si>
  <si>
    <t>WEDNESDAY / TUESDAY</t>
  </si>
  <si>
    <t>FRIDAY / THURSDAY</t>
  </si>
  <si>
    <t>MONDAY / FRIDAY</t>
  </si>
  <si>
    <t>THURS / MON</t>
  </si>
  <si>
    <t>TUES / THURS</t>
  </si>
  <si>
    <t>SUGGESTED ORDER DAY</t>
  </si>
  <si>
    <t>REGULAR SHIPPING DAY</t>
  </si>
  <si>
    <t>REGUALR DELIVERY DAY</t>
  </si>
  <si>
    <t>THURSDAY / TUESDAY</t>
  </si>
  <si>
    <t>FRIDAY / WEDNESDAY</t>
  </si>
  <si>
    <t>Requested Lead Time 72hrs</t>
  </si>
  <si>
    <t>NSLC VIEW</t>
  </si>
  <si>
    <t>LABATT VIEW</t>
  </si>
  <si>
    <t>Count of Agency</t>
  </si>
  <si>
    <t>Total Possible Count</t>
  </si>
  <si>
    <t>(blank)</t>
  </si>
  <si>
    <t>MONDAY/THURSDAY</t>
  </si>
  <si>
    <t>ardoise = cotie con</t>
  </si>
  <si>
    <t>FELTMATE &amp; SONS SERVICE</t>
  </si>
  <si>
    <t>Variance in Delivery Day</t>
  </si>
  <si>
    <t>% NO VARIANCE</t>
  </si>
  <si>
    <t>NSLC POV -  Current State</t>
  </si>
  <si>
    <t>NOTES</t>
  </si>
  <si>
    <t xml:space="preserve">Need to move up order day 1 week in advance  Thurs to Thursday </t>
  </si>
  <si>
    <t xml:space="preserve">no changes, says Labatt has Tuesday order but we have Monday order?   </t>
  </si>
  <si>
    <t xml:space="preserve">Need to move up order day 1 week in advance to  Thurs to Thursday  - store that might move to Friday delivery for DC </t>
  </si>
  <si>
    <t xml:space="preserve">Need to move up their order day </t>
  </si>
  <si>
    <t xml:space="preserve">change from Wed delivery to Thursday delivery </t>
  </si>
  <si>
    <t xml:space="preserve">change in order days </t>
  </si>
  <si>
    <t xml:space="preserve">We have Tues/ Friday as delivery - need to confirm if they receive better same or not. </t>
  </si>
  <si>
    <t xml:space="preserve">we have Tuesday and Friday delivery - Labatt only has Friday? </t>
  </si>
  <si>
    <t>would like to get on Thursday due to high volume and is in sydney on Thursday waiiting for DC + move up order day</t>
  </si>
  <si>
    <t xml:space="preserve">order and delivery day are changing and different from DC Thursday </t>
  </si>
  <si>
    <t xml:space="preserve">change in delivery day  Thursday to Friday </t>
  </si>
  <si>
    <t xml:space="preserve">change in delivery day Friday from Thursday </t>
  </si>
  <si>
    <t xml:space="preserve">we have Thursday.  Is Sherbrooke changing theirs to Friday? </t>
  </si>
  <si>
    <t xml:space="preserve">change in delivery day from Thursday DC to Friday </t>
  </si>
  <si>
    <t xml:space="preserve">can they order on Monday and have arrive Thursday WITH Elmsdale Labatt vs different days? </t>
  </si>
  <si>
    <t xml:space="preserve">DC delivery day is Monday - 2 separate days </t>
  </si>
  <si>
    <t xml:space="preserve">change in delivery day from Monday to Tuesday.  DC delivers on Monday </t>
  </si>
  <si>
    <t xml:space="preserve">delivery day now Wed vs Monday but order day stays the same </t>
  </si>
  <si>
    <t xml:space="preserve">delivery day now Tuesday vs Monday.  Order day stays the same </t>
  </si>
  <si>
    <t xml:space="preserve">no change in delivery but current order is Thursday.  Move up 1 day </t>
  </si>
  <si>
    <t xml:space="preserve">change in delivery day from Tuesday to Wednesday </t>
  </si>
  <si>
    <t xml:space="preserve">change in order day from Friday to Thursday </t>
  </si>
  <si>
    <t xml:space="preserve">no change in deliery day - might be in order day to Thursday </t>
  </si>
  <si>
    <t>no change in deliver day - might be in order day to Thursday</t>
  </si>
  <si>
    <t xml:space="preserve">change in order day to Tuesday from Wednesday </t>
  </si>
  <si>
    <t>change in order days from Thursday to Wednesday</t>
  </si>
  <si>
    <t xml:space="preserve">DC Delivery </t>
  </si>
  <si>
    <t>ORDER DAY NOW BEFORE THE WEEKEND</t>
  </si>
  <si>
    <t>NO CHANGE</t>
  </si>
  <si>
    <t xml:space="preserve">ORDER DAY NOW BEFORE THE WEEKEND FOR ONE ORDER </t>
  </si>
  <si>
    <t xml:space="preserve">MOVE ORDER DAY ONE DAY - SAME WEEK  </t>
  </si>
  <si>
    <t xml:space="preserve">CHANGE IN DELIVERY DAY FROM THURSDAY TO WEDNESDAY  / MOVED UP ORDER BEFORE WEEKEND </t>
  </si>
  <si>
    <t xml:space="preserve">CHANGE IN DELIVERY DAY FROM THURSDAY TO FRIDAY.   BEEN FRIDAY'S ALL SUMMER. </t>
  </si>
  <si>
    <t xml:space="preserve">CHANGE IN DELIVERY DAY FROM THURSDAY TO FRIDAY.  NO CHANGE IN ORDER DAY </t>
  </si>
  <si>
    <t xml:space="preserve">NO CHANGE FOR LABATT DELIVERY </t>
  </si>
  <si>
    <t xml:space="preserve">CHANGE IN DELIVERY DAY FROM THURSDAY TO FRIDAY  / MOVED UP SAME WEEK </t>
  </si>
  <si>
    <t xml:space="preserve">CHANGE IN DELIVERY DAY FROM MONDAY TO TUESDAY.  NO CHANGE IN ORDER DAY </t>
  </si>
  <si>
    <t>DELIVERY DAY CHANGES FROM WEDNESDAY - THURSDAY  NO CHANGE IN ORDER DAY</t>
  </si>
  <si>
    <t>DELIVERY DAY CHANGES FROM TUESDAY/FRIDAY TO WEDNESDAY/ FRIDAY / ADJUST ORDER DAY</t>
  </si>
  <si>
    <t>CHANGE IN DELIVERY DAY FROM TUESDAY TO WEDNESDAY/ CHANGE IN ORDER DAY TO THURS FROM FRI</t>
  </si>
  <si>
    <t xml:space="preserve">CHANGE IN DELIVERY DAY FROM TUESDAY TO WEDNEDSAY.  NO CHANGE IN ORDER DAY </t>
  </si>
  <si>
    <r>
      <t xml:space="preserve">CHANGE IN DELIVERY DAY FROM MONDAY TO WEDNESDAY.  NO CHANGE IN ORDER DAY   </t>
    </r>
    <r>
      <rPr>
        <b/>
        <sz val="11"/>
        <color rgb="FFFF0000"/>
        <rFont val="Calibri Light"/>
        <family val="2"/>
        <scheme val="major"/>
      </rPr>
      <t xml:space="preserve">6 day wait </t>
    </r>
  </si>
  <si>
    <t xml:space="preserve">REQUESTED TO HAVE ON THURSDAY'S TO AVOID DC AND LABATT ARRIVING SAME DAY </t>
  </si>
  <si>
    <t>Notes from Elliott/Karen Discussion:</t>
  </si>
  <si>
    <t>Confirm we only have 1 delivery day per week for this store - NSLC has Tuesday and Friday deliveries
09/03: Confirmed one delivery per week on Friday</t>
  </si>
  <si>
    <t xml:space="preserve">Request for Delivery on Thursday instead of Friday to avoid DC and Labatt arriving on the same day
09/03: Armour can't accommodate. </t>
  </si>
  <si>
    <t>RGM crossdocks at Elmsdale.  Elmsdale is being becoming cannabis so less warehouse space. Request to deliver Thursday, with Elmsdale NSLC order, instead of Friday
09/03: Confirmed to move to Thursday delivery to align with Elmsdale</t>
  </si>
  <si>
    <t>Can we cut down this 6 day gap between order and delivery? Either moving order or delivery based on Armour's concerns
09/03: Order day moving to Friday</t>
  </si>
  <si>
    <t>DC delivers on Wednesday, Labatt will now deliver Thursdays. Confirm this works for Armours's daily routing
09/03: Confirmed with Armour to not be an issue delivering on Thursdays</t>
  </si>
  <si>
    <t>As of September 28th, 2020</t>
  </si>
  <si>
    <t>Moving RGM to Thursday delivery to align with Elmsdale NSLC delivery</t>
  </si>
  <si>
    <t>Order day moved to Friday</t>
  </si>
  <si>
    <t>Armour cannot accommodate Thursday delivery request. Will deliver on Fridays.</t>
  </si>
  <si>
    <t>Labatt Shipment Day</t>
  </si>
  <si>
    <t>Labatt Order Day</t>
  </si>
  <si>
    <t xml:space="preserve">DC Order day </t>
  </si>
  <si>
    <t xml:space="preserve">DC Delivery day </t>
  </si>
  <si>
    <t xml:space="preserve">ACTUAL DELIVERY IS WEDNESDAY FROM DEPOT </t>
  </si>
  <si>
    <t>WEDNESDAY /FRIDAY</t>
  </si>
  <si>
    <t>MONDAY / WEDNESDAY</t>
  </si>
  <si>
    <t>MONDAY /WEDNESDAY</t>
  </si>
  <si>
    <t>MONDAY/THURS</t>
  </si>
  <si>
    <t>FRIDAY/WEDNESDAY</t>
  </si>
  <si>
    <t>Labatt Monday for Thursday change as of May 2021</t>
  </si>
  <si>
    <t>Store #</t>
  </si>
  <si>
    <t>Feltmate &amp; Son</t>
  </si>
  <si>
    <t>Carleton Country Outfitters</t>
  </si>
  <si>
    <t>KaSha Convenience Store</t>
  </si>
  <si>
    <t>Bear River Grocery</t>
  </si>
  <si>
    <t>Whitney's Corner Store</t>
  </si>
  <si>
    <t>R.E. Robicheau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</si>
</sst>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44546A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</cellStyleXfs>
  <cellXfs count="18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6" borderId="0" xfId="0" applyFont="1" applyFill="1" applyBorder="1" applyAlignment="1"/>
    <xf numFmtId="0" fontId="0" fillId="0" borderId="0" xfId="0" applyAlignment="1"/>
    <xf numFmtId="0" fontId="5" fillId="7" borderId="0" xfId="0" applyFont="1" applyFill="1" applyBorder="1" applyAlignment="1"/>
    <xf numFmtId="0" fontId="6" fillId="8" borderId="0" xfId="0" applyFont="1" applyFill="1"/>
    <xf numFmtId="0" fontId="0" fillId="0" borderId="0" xfId="0" pivotButton="1"/>
    <xf numFmtId="0" fontId="0" fillId="0" borderId="0" xfId="0" applyNumberFormat="1"/>
    <xf numFmtId="0" fontId="11" fillId="6" borderId="9" xfId="0" applyFont="1" applyFill="1" applyBorder="1"/>
    <xf numFmtId="0" fontId="1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1" fillId="6" borderId="0" xfId="0" applyFont="1" applyFill="1" applyBorder="1"/>
    <xf numFmtId="9" fontId="0" fillId="0" borderId="0" xfId="2" applyFont="1"/>
    <xf numFmtId="0" fontId="17" fillId="0" borderId="0" xfId="3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22" fillId="0" borderId="0" xfId="5" applyFill="1" applyBorder="1" applyAlignment="1">
      <alignment horizontal="center" vertical="center"/>
    </xf>
    <xf numFmtId="0" fontId="21" fillId="0" borderId="0" xfId="4" applyFill="1" applyBorder="1" applyAlignment="1">
      <alignment horizontal="left" vertical="center"/>
    </xf>
    <xf numFmtId="0" fontId="0" fillId="0" borderId="0" xfId="0" applyFill="1"/>
    <xf numFmtId="0" fontId="21" fillId="0" borderId="0" xfId="4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5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3" fillId="0" borderId="1" xfId="5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 wrapText="1"/>
    </xf>
    <xf numFmtId="0" fontId="26" fillId="10" borderId="0" xfId="4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/>
    </xf>
    <xf numFmtId="0" fontId="24" fillId="2" borderId="1" xfId="5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</cellXfs>
  <cellStyles count="6">
    <cellStyle name="Cancel" xfId="3" xr:uid="{00000000-0005-0000-0000-000000000000}"/>
    <cellStyle name="Good" xfId="4" builtinId="26"/>
    <cellStyle name="Neutral" xfId="5" builtinId="28"/>
    <cellStyle name="Normal" xfId="0" builtinId="0"/>
    <cellStyle name="Percent" xfId="2" builtinId="5"/>
    <cellStyle name="Percent 2" xfId="1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les\01%20-%20DISTRICT\NS\19%20-%20DSM\05.%20District\02.%20Agency\Labatt%20Agency%20Order%20&amp;%20Delivery%20Days%20(07.29.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LC"/>
      <sheetName val="PIVOT"/>
      <sheetName val="Agency Deliveries"/>
      <sheetName val="LABATT"/>
    </sheetNames>
    <sheetDataSet>
      <sheetData sheetId="0" refreshError="1"/>
      <sheetData sheetId="1" refreshError="1"/>
      <sheetData sheetId="2" refreshError="1">
        <row r="3">
          <cell r="D3" t="str">
            <v>Churco Ent Marion Bridge</v>
          </cell>
          <cell r="E3" t="str">
            <v xml:space="preserve">THURSDAY </v>
          </cell>
          <cell r="F3" t="str">
            <v xml:space="preserve">cross dock </v>
          </cell>
          <cell r="H3" t="str">
            <v>MONDAY</v>
          </cell>
          <cell r="I3" t="str">
            <v>THURSDAY</v>
          </cell>
          <cell r="J3" t="str">
            <v>Match - yes</v>
          </cell>
          <cell r="L3" t="str">
            <v>THURSDAY</v>
          </cell>
          <cell r="M3" t="str">
            <v>MONDAY</v>
          </cell>
        </row>
        <row r="4">
          <cell r="D4" t="str">
            <v>Margaree Forks Co Op</v>
          </cell>
          <cell r="E4" t="str">
            <v>WEDNESDAY</v>
          </cell>
          <cell r="F4" t="str">
            <v xml:space="preserve">might change to Wed / Fri </v>
          </cell>
          <cell r="H4" t="str">
            <v>FRIDAY</v>
          </cell>
          <cell r="I4" t="str">
            <v>WEDNESDAY</v>
          </cell>
          <cell r="J4" t="str">
            <v>No - Order Day not Matching</v>
          </cell>
          <cell r="L4" t="str">
            <v>THURSDAY</v>
          </cell>
          <cell r="M4" t="str">
            <v>MONDAY</v>
          </cell>
        </row>
        <row r="5">
          <cell r="D5" t="str">
            <v>The Little Dipper Boutique</v>
          </cell>
          <cell r="E5" t="str">
            <v xml:space="preserve">FRIDAY </v>
          </cell>
          <cell r="H5" t="str">
            <v>TUESDAY</v>
          </cell>
          <cell r="I5" t="str">
            <v>FRIDAY</v>
          </cell>
          <cell r="J5" t="str">
            <v>No - Order Day not Matching</v>
          </cell>
          <cell r="L5" t="str">
            <v>MONDAY</v>
          </cell>
          <cell r="M5" t="str">
            <v>WEDNESDAY</v>
          </cell>
        </row>
        <row r="6">
          <cell r="D6" t="str">
            <v>Whycocomagh Co Op</v>
          </cell>
          <cell r="E6" t="str">
            <v>WEDNESDAY</v>
          </cell>
          <cell r="F6" t="str">
            <v xml:space="preserve">might change to Wed / Fri </v>
          </cell>
          <cell r="H6" t="str">
            <v>FRIDAY</v>
          </cell>
          <cell r="I6" t="str">
            <v>WEDNESDAY</v>
          </cell>
          <cell r="J6" t="str">
            <v>No - Order Day not Matching</v>
          </cell>
          <cell r="L6" t="str">
            <v>THURSDAY</v>
          </cell>
          <cell r="M6" t="str">
            <v>MONDAY</v>
          </cell>
        </row>
        <row r="7">
          <cell r="D7" t="str">
            <v>Upper Stewiacke Co Op</v>
          </cell>
          <cell r="E7" t="str">
            <v>TUESDAY</v>
          </cell>
          <cell r="H7" t="str">
            <v>FRIDAY</v>
          </cell>
          <cell r="I7" t="str">
            <v>WEDNESDAY</v>
          </cell>
          <cell r="J7" t="str">
            <v>No - Both Order and Delivery Day not Matching</v>
          </cell>
          <cell r="L7" t="str">
            <v>FRIDAY</v>
          </cell>
          <cell r="M7" t="str">
            <v>TUESDAY</v>
          </cell>
        </row>
        <row r="8">
          <cell r="D8" t="str">
            <v>Louisdale Co Op</v>
          </cell>
          <cell r="E8" t="str">
            <v>WEDNESDAY</v>
          </cell>
          <cell r="F8" t="str">
            <v xml:space="preserve">might change to Wed / Fri </v>
          </cell>
          <cell r="H8" t="str">
            <v>FRIDAY</v>
          </cell>
          <cell r="I8" t="str">
            <v>WEDNESDAY</v>
          </cell>
          <cell r="J8" t="str">
            <v>No - Order Day not Matching</v>
          </cell>
          <cell r="L8" t="str">
            <v>THURSDAY</v>
          </cell>
          <cell r="M8" t="str">
            <v>MONDAY</v>
          </cell>
        </row>
        <row r="9">
          <cell r="D9" t="str">
            <v>Wayne's Variety</v>
          </cell>
          <cell r="E9" t="str">
            <v>WEDNESDAY</v>
          </cell>
          <cell r="H9" t="str">
            <v>MONDAY</v>
          </cell>
          <cell r="I9" t="str">
            <v>THURSDAY</v>
          </cell>
          <cell r="J9" t="str">
            <v>No - Delivery Day not Matching</v>
          </cell>
          <cell r="L9" t="str">
            <v>MONDAY</v>
          </cell>
          <cell r="M9" t="str">
            <v>WEDNESDAY</v>
          </cell>
        </row>
        <row r="10">
          <cell r="D10" t="str">
            <v>Eddy's Variety</v>
          </cell>
          <cell r="E10" t="str">
            <v>TUESDAY/FRIDAY</v>
          </cell>
          <cell r="F10" t="str">
            <v xml:space="preserve">also Thursday for Friday </v>
          </cell>
          <cell r="H10" t="str">
            <v>THURSDAY/TUESDAY</v>
          </cell>
          <cell r="I10" t="str">
            <v>TUESDAY/FRIDAY</v>
          </cell>
          <cell r="J10" t="str">
            <v>No - Order Day not Matching</v>
          </cell>
          <cell r="L10" t="str">
            <v>THURSDAY / TUESDAY</v>
          </cell>
          <cell r="M10" t="str">
            <v>MON / THURS</v>
          </cell>
        </row>
        <row r="11">
          <cell r="D11" t="str">
            <v>Mishoos Variety</v>
          </cell>
          <cell r="E11" t="str">
            <v>TUESDAY</v>
          </cell>
          <cell r="F11" t="str">
            <v xml:space="preserve">also Thursday for Friday </v>
          </cell>
          <cell r="H11" t="str">
            <v>FRIDAY/TUESDAY</v>
          </cell>
          <cell r="I11" t="str">
            <v>WEDNESDAY/FRIDAY</v>
          </cell>
          <cell r="J11" t="str">
            <v>No - Both Order and Delivery Day not Matching</v>
          </cell>
          <cell r="L11" t="str">
            <v>FRIDAY/TUESDAY</v>
          </cell>
          <cell r="M11" t="str">
            <v>TUESDAY / THURSDAY</v>
          </cell>
        </row>
        <row r="12">
          <cell r="D12" t="str">
            <v>Cabot Trail Food Market Ltd.</v>
          </cell>
          <cell r="E12" t="str">
            <v xml:space="preserve">FRIDAY </v>
          </cell>
          <cell r="H12" t="str">
            <v>FRIDAY</v>
          </cell>
          <cell r="I12" t="str">
            <v>WEDNESDAY</v>
          </cell>
          <cell r="J12" t="str">
            <v>No - Both Order and Delivery Day not Matching</v>
          </cell>
          <cell r="L12" t="str">
            <v>THURSDAY</v>
          </cell>
          <cell r="M12" t="str">
            <v>MONDAY</v>
          </cell>
        </row>
        <row r="13">
          <cell r="D13" t="str">
            <v>P Mullins Investments</v>
          </cell>
          <cell r="E13" t="str">
            <v>WEDNESDAY</v>
          </cell>
          <cell r="F13" t="str">
            <v xml:space="preserve">OR says Thursday </v>
          </cell>
          <cell r="H13" t="str">
            <v>FRIDAY</v>
          </cell>
          <cell r="I13" t="str">
            <v>WEDNESDAY</v>
          </cell>
          <cell r="J13" t="str">
            <v>No - Order Day not Matching</v>
          </cell>
          <cell r="L13" t="str">
            <v>THURSDAY</v>
          </cell>
          <cell r="M13" t="str">
            <v>MONDAY</v>
          </cell>
        </row>
        <row r="14">
          <cell r="D14" t="str">
            <v>Prospect Foods</v>
          </cell>
          <cell r="E14" t="str">
            <v>TUESDAY/FRIDAY</v>
          </cell>
          <cell r="F14" t="str">
            <v xml:space="preserve">also Thursday for Friday </v>
          </cell>
          <cell r="H14" t="str">
            <v>MON / THURS</v>
          </cell>
          <cell r="I14" t="str">
            <v>PICK UP TUESDAY/FRIDAY</v>
          </cell>
          <cell r="J14" t="str">
            <v>Match - Yes</v>
          </cell>
          <cell r="L14" t="str">
            <v>FRIDAY / WEDNESDAY</v>
          </cell>
          <cell r="M14" t="str">
            <v>MON / THURS</v>
          </cell>
        </row>
        <row r="15">
          <cell r="D15" t="str">
            <v>Freshmart Mabou</v>
          </cell>
          <cell r="E15" t="str">
            <v>WEDNESDAY</v>
          </cell>
          <cell r="F15" t="str">
            <v xml:space="preserve">might change to Wed / Fri </v>
          </cell>
          <cell r="H15" t="str">
            <v>FRIDAY</v>
          </cell>
          <cell r="I15" t="str">
            <v>WEDNESDAY</v>
          </cell>
          <cell r="J15" t="str">
            <v>No - Order Day not Matching</v>
          </cell>
          <cell r="L15" t="str">
            <v>THURSDAY</v>
          </cell>
          <cell r="M15" t="str">
            <v>MONDAY</v>
          </cell>
        </row>
        <row r="16">
          <cell r="D16" t="str">
            <v>Neils Harbour Co Op</v>
          </cell>
          <cell r="E16" t="str">
            <v>WEDNESDAY</v>
          </cell>
          <cell r="H16" t="str">
            <v>FRIDAY</v>
          </cell>
          <cell r="I16" t="str">
            <v>WEDNESDAY</v>
          </cell>
          <cell r="J16" t="str">
            <v>No - Order Day not Matching</v>
          </cell>
          <cell r="L16" t="str">
            <v>THURSDAY</v>
          </cell>
          <cell r="M16" t="str">
            <v>MONDAY</v>
          </cell>
        </row>
        <row r="17">
          <cell r="D17" t="str">
            <v xml:space="preserve">Beaverbank </v>
          </cell>
          <cell r="E17" t="str">
            <v>TUESDAY</v>
          </cell>
          <cell r="F17" t="str">
            <v xml:space="preserve">also Thursday for Friday </v>
          </cell>
          <cell r="H17" t="str">
            <v>TUESDAY</v>
          </cell>
          <cell r="I17" t="str">
            <v>FRIDAY</v>
          </cell>
          <cell r="J17" t="str">
            <v>No - Both Order and Delivery Day not Matching</v>
          </cell>
          <cell r="L17" t="str">
            <v>TUESDAY</v>
          </cell>
          <cell r="M17" t="str">
            <v>THURSDAY</v>
          </cell>
        </row>
        <row r="18">
          <cell r="D18" t="str">
            <v xml:space="preserve">Bayside </v>
          </cell>
          <cell r="E18" t="str">
            <v>WEDNESDAY</v>
          </cell>
          <cell r="F18" t="str">
            <v>Labatt would like Friday Delivery.</v>
          </cell>
          <cell r="H18" t="str">
            <v>NOT ON LIST</v>
          </cell>
          <cell r="I18" t="str">
            <v>NOT ON LIST</v>
          </cell>
          <cell r="J18" t="str">
            <v>NOT ON LIST</v>
          </cell>
          <cell r="L18" t="str">
            <v>FRIDAY</v>
          </cell>
          <cell r="M18" t="str">
            <v>TUESDAY</v>
          </cell>
        </row>
        <row r="19">
          <cell r="D19" t="str">
            <v xml:space="preserve">Wreck Cove </v>
          </cell>
          <cell r="E19" t="str">
            <v>WEDNESDAY</v>
          </cell>
          <cell r="H19" t="str">
            <v>NOT ON LIST</v>
          </cell>
          <cell r="I19" t="str">
            <v>NOT ON LIST</v>
          </cell>
          <cell r="J19" t="str">
            <v>NOT ON LIST</v>
          </cell>
          <cell r="L19" t="str">
            <v>FRIDAY</v>
          </cell>
          <cell r="M19" t="str">
            <v>TUESDAY</v>
          </cell>
        </row>
        <row r="20">
          <cell r="D20" t="str">
            <v>Cotie Convenience</v>
          </cell>
          <cell r="E20" t="str">
            <v>WEDNESDAY</v>
          </cell>
          <cell r="H20" t="str">
            <v>NOT ON LIST</v>
          </cell>
          <cell r="I20" t="str">
            <v>NOT ON LIST</v>
          </cell>
          <cell r="J20" t="str">
            <v>No - Both Order and Delivery Day not Matching</v>
          </cell>
          <cell r="L20" t="str">
            <v>THURSDAY</v>
          </cell>
          <cell r="M20" t="str">
            <v>MONDAY</v>
          </cell>
        </row>
        <row r="21">
          <cell r="D21" t="str">
            <v>The Corner Store - East Bay</v>
          </cell>
          <cell r="E21" t="str">
            <v xml:space="preserve">FRIDAY </v>
          </cell>
          <cell r="H21" t="str">
            <v>TUESDAY</v>
          </cell>
          <cell r="I21" t="str">
            <v>FRIDAY</v>
          </cell>
          <cell r="J21" t="str">
            <v>Match - Yes</v>
          </cell>
          <cell r="L21" t="str">
            <v>MONDAY</v>
          </cell>
          <cell r="M21" t="str">
            <v>WEDNESDAY</v>
          </cell>
        </row>
        <row r="22">
          <cell r="D22" t="str">
            <v>Rose Bay General Store</v>
          </cell>
          <cell r="E22" t="str">
            <v xml:space="preserve">THURSDAY </v>
          </cell>
          <cell r="H22" t="str">
            <v>MONDAY</v>
          </cell>
          <cell r="I22" t="str">
            <v>THURSDAY</v>
          </cell>
          <cell r="J22" t="str">
            <v>No - Order Day not Matching</v>
          </cell>
          <cell r="L22" t="str">
            <v>MONDAY</v>
          </cell>
          <cell r="M22" t="str">
            <v>WEDNESDAY</v>
          </cell>
        </row>
        <row r="23">
          <cell r="D23" t="str">
            <v>The Petite General Store</v>
          </cell>
          <cell r="E23" t="str">
            <v xml:space="preserve">THURSDAY </v>
          </cell>
          <cell r="H23" t="str">
            <v>MONDAY</v>
          </cell>
          <cell r="I23" t="str">
            <v>THURSDAY</v>
          </cell>
          <cell r="J23" t="str">
            <v>No - Order Day not Matching</v>
          </cell>
          <cell r="L23" t="str">
            <v>MONDAY</v>
          </cell>
          <cell r="M23" t="str">
            <v>WEDNESDAY</v>
          </cell>
        </row>
        <row r="24">
          <cell r="D24" t="str">
            <v>Stews Corner Store</v>
          </cell>
          <cell r="E24" t="str">
            <v xml:space="preserve">THURSDAY </v>
          </cell>
          <cell r="H24" t="str">
            <v>NOT ON LIST</v>
          </cell>
          <cell r="I24" t="str">
            <v>NOT ON LIST</v>
          </cell>
          <cell r="J24" t="str">
            <v>No - Both Order and Delivery Day not Matching</v>
          </cell>
          <cell r="L24" t="str">
            <v>MONDAY</v>
          </cell>
          <cell r="M24" t="str">
            <v>WEDNESDAY</v>
          </cell>
        </row>
        <row r="25">
          <cell r="D25" t="str">
            <v>Carl's Store</v>
          </cell>
          <cell r="E25" t="str">
            <v xml:space="preserve">THURSDAY </v>
          </cell>
          <cell r="H25" t="str">
            <v>FRIDAY</v>
          </cell>
          <cell r="I25" t="str">
            <v>WEDNESDAY</v>
          </cell>
          <cell r="J25" t="str">
            <v>No - Both Order and Delivery Day not Matching</v>
          </cell>
          <cell r="L25" t="str">
            <v>FRIDAY</v>
          </cell>
          <cell r="M25" t="str">
            <v>TUESDAY</v>
          </cell>
        </row>
        <row r="26">
          <cell r="D26" t="str">
            <v>La Shoppe a Carl Ltee</v>
          </cell>
          <cell r="E26" t="str">
            <v xml:space="preserve">THURSDAY </v>
          </cell>
          <cell r="H26" t="str">
            <v>FRIDAY</v>
          </cell>
          <cell r="I26" t="str">
            <v>WEDNESDAY</v>
          </cell>
          <cell r="J26" t="str">
            <v>No - Both Order and Delivery Day not Matching</v>
          </cell>
          <cell r="L26" t="str">
            <v>FRIDAY</v>
          </cell>
          <cell r="M26" t="str">
            <v>TUESDAY</v>
          </cell>
        </row>
        <row r="27">
          <cell r="D27" t="str">
            <v>Seascape Restaurant</v>
          </cell>
          <cell r="E27" t="str">
            <v xml:space="preserve">THURSDAY </v>
          </cell>
          <cell r="H27" t="str">
            <v>MONDAY</v>
          </cell>
          <cell r="I27" t="str">
            <v>THURSDAY</v>
          </cell>
          <cell r="J27" t="str">
            <v>No - Order Day not Matching</v>
          </cell>
          <cell r="L27" t="str">
            <v>MONDAY</v>
          </cell>
          <cell r="M27" t="str">
            <v>WEDNESDAY</v>
          </cell>
        </row>
        <row r="28">
          <cell r="D28" t="str">
            <v>Randy Roops Service Centre</v>
          </cell>
          <cell r="E28" t="str">
            <v xml:space="preserve">FRIDAY </v>
          </cell>
          <cell r="H28" t="str">
            <v>TUESDAY</v>
          </cell>
          <cell r="I28" t="str">
            <v>FRIDAY</v>
          </cell>
          <cell r="J28" t="str">
            <v>Match - yes</v>
          </cell>
          <cell r="L28" t="str">
            <v>TUESDAY</v>
          </cell>
          <cell r="M28" t="str">
            <v>THURSDAY</v>
          </cell>
        </row>
        <row r="29">
          <cell r="D29" t="str">
            <v>A&amp;B Country Corner Store</v>
          </cell>
          <cell r="E29" t="str">
            <v xml:space="preserve">THURSDAY </v>
          </cell>
          <cell r="H29" t="str">
            <v>MONDAY</v>
          </cell>
          <cell r="I29" t="str">
            <v>THURSDAY</v>
          </cell>
          <cell r="J29" t="str">
            <v>No - Order Day not Matching</v>
          </cell>
          <cell r="L29" t="str">
            <v>MONDAY</v>
          </cell>
          <cell r="M29" t="str">
            <v>WEDNESDAY</v>
          </cell>
        </row>
        <row r="30">
          <cell r="D30" t="str">
            <v>Carelton Country Outfitters</v>
          </cell>
          <cell r="E30" t="str">
            <v xml:space="preserve">THURSDAY </v>
          </cell>
          <cell r="H30" t="str">
            <v>MONDAY</v>
          </cell>
          <cell r="I30" t="str">
            <v>THURSDAY</v>
          </cell>
          <cell r="J30" t="str">
            <v>No - Order Day not Matching</v>
          </cell>
          <cell r="L30" t="str">
            <v>FRIDAY</v>
          </cell>
          <cell r="M30" t="str">
            <v>TUESDAY</v>
          </cell>
        </row>
        <row r="31">
          <cell r="D31" t="str">
            <v>La Shoppe Verte Ltee</v>
          </cell>
          <cell r="E31" t="str">
            <v xml:space="preserve">FRIDAY </v>
          </cell>
          <cell r="H31" t="str">
            <v>TUESDAY</v>
          </cell>
          <cell r="I31" t="str">
            <v>FRIDAY</v>
          </cell>
          <cell r="J31" t="str">
            <v>Match - yes</v>
          </cell>
          <cell r="L31" t="str">
            <v>TUESDAY</v>
          </cell>
          <cell r="M31" t="str">
            <v>THURSDAY</v>
          </cell>
        </row>
        <row r="32">
          <cell r="D32" t="str">
            <v xml:space="preserve">Smokey Hollow </v>
          </cell>
          <cell r="E32" t="str">
            <v xml:space="preserve">THURSDAY </v>
          </cell>
          <cell r="F32" t="str">
            <v xml:space="preserve">Labatt arrives on Friday </v>
          </cell>
          <cell r="H32" t="str">
            <v>NOT ON LIST</v>
          </cell>
          <cell r="I32" t="str">
            <v>NOT ON LIST</v>
          </cell>
          <cell r="J32" t="str">
            <v>NOT ON LIST</v>
          </cell>
          <cell r="L32" t="str">
            <v>TUESDAY</v>
          </cell>
          <cell r="M32" t="str">
            <v>THURSDAY</v>
          </cell>
        </row>
        <row r="33">
          <cell r="D33" t="str">
            <v>The Whale's Back Gift Shop</v>
          </cell>
          <cell r="E33" t="str">
            <v xml:space="preserve">FRIDAY </v>
          </cell>
          <cell r="H33" t="str">
            <v>TUESDAY</v>
          </cell>
          <cell r="I33" t="str">
            <v>FRIDAY</v>
          </cell>
          <cell r="J33" t="str">
            <v>Match - yes</v>
          </cell>
          <cell r="L33" t="str">
            <v>TUESDAY</v>
          </cell>
          <cell r="M33" t="str">
            <v>THURSDAY</v>
          </cell>
        </row>
        <row r="34">
          <cell r="D34" t="str">
            <v>RGM Convenience</v>
          </cell>
          <cell r="E34" t="str">
            <v xml:space="preserve">THURSDAY </v>
          </cell>
          <cell r="F34" t="str">
            <v xml:space="preserve">Labatt arrives on Friday </v>
          </cell>
          <cell r="H34" t="str">
            <v>TUESDAY</v>
          </cell>
          <cell r="I34" t="str">
            <v>FRIDAY</v>
          </cell>
          <cell r="J34" t="str">
            <v>No - Both Order and Delivery Day not Matching</v>
          </cell>
          <cell r="L34" t="str">
            <v>TUESDAY</v>
          </cell>
          <cell r="M34" t="str">
            <v>THURSDAY</v>
          </cell>
        </row>
        <row r="35">
          <cell r="D35" t="str">
            <v>Frieze &amp; Roy</v>
          </cell>
          <cell r="E35" t="str">
            <v xml:space="preserve">FRIDAY </v>
          </cell>
          <cell r="H35" t="str">
            <v>TUESDAY</v>
          </cell>
          <cell r="I35" t="str">
            <v>FRIDAY</v>
          </cell>
          <cell r="J35" t="str">
            <v>No - Order Day not Matching</v>
          </cell>
          <cell r="L35" t="str">
            <v>TUESDAY</v>
          </cell>
          <cell r="M35" t="str">
            <v>THURSDAY</v>
          </cell>
        </row>
        <row r="36">
          <cell r="D36" t="str">
            <v>Ellerhouse General Store</v>
          </cell>
          <cell r="E36" t="str">
            <v xml:space="preserve">FRIDAY </v>
          </cell>
          <cell r="H36" t="str">
            <v>TUESDAY</v>
          </cell>
          <cell r="I36" t="str">
            <v>FRIDAY</v>
          </cell>
          <cell r="J36" t="str">
            <v>No - Order Day not Matching</v>
          </cell>
          <cell r="L36" t="str">
            <v>TUESDAY</v>
          </cell>
          <cell r="M36" t="str">
            <v>THURSDAY</v>
          </cell>
        </row>
        <row r="37">
          <cell r="D37" t="str">
            <v>Walton Variety</v>
          </cell>
          <cell r="E37" t="str">
            <v xml:space="preserve">FRIDAY </v>
          </cell>
          <cell r="H37" t="str">
            <v>Wednesday</v>
          </cell>
          <cell r="I37" t="str">
            <v>FRIDAY</v>
          </cell>
          <cell r="J37" t="str">
            <v>Match - yes</v>
          </cell>
          <cell r="L37" t="str">
            <v>TUESDAY</v>
          </cell>
          <cell r="M37" t="str">
            <v>THURSDAY</v>
          </cell>
        </row>
        <row r="38">
          <cell r="D38" t="str">
            <v>Monastery PC Limited</v>
          </cell>
          <cell r="E38" t="str">
            <v xml:space="preserve">MONDAY </v>
          </cell>
          <cell r="H38" t="str">
            <v>THURSDAY</v>
          </cell>
          <cell r="I38" t="str">
            <v>MONDAY</v>
          </cell>
          <cell r="J38" t="str">
            <v>Match - yes</v>
          </cell>
          <cell r="L38" t="str">
            <v>WEDNESDAY</v>
          </cell>
          <cell r="M38" t="str">
            <v>FRIDAY</v>
          </cell>
        </row>
        <row r="39">
          <cell r="D39" t="str">
            <v>LBR Restauarnat &amp; Gas</v>
          </cell>
          <cell r="E39" t="str">
            <v xml:space="preserve">MONDAY </v>
          </cell>
          <cell r="H39" t="str">
            <v>THURSDAY</v>
          </cell>
          <cell r="I39" t="str">
            <v>TUESDAY</v>
          </cell>
          <cell r="J39" t="str">
            <v>No - Delivery Day not Matching</v>
          </cell>
          <cell r="L39" t="str">
            <v>THURSDAY</v>
          </cell>
          <cell r="M39" t="str">
            <v>FRIDAY</v>
          </cell>
        </row>
        <row r="40">
          <cell r="D40" t="str">
            <v>Macdonalds Convenience Store</v>
          </cell>
          <cell r="E40" t="str">
            <v xml:space="preserve">MONDAY </v>
          </cell>
          <cell r="H40" t="str">
            <v>THURSDAY</v>
          </cell>
          <cell r="I40" t="str">
            <v>MONDAY</v>
          </cell>
          <cell r="J40" t="str">
            <v>Match - yes</v>
          </cell>
          <cell r="L40" t="str">
            <v>WEDNESDAY</v>
          </cell>
          <cell r="M40" t="str">
            <v>FRIDAY</v>
          </cell>
        </row>
        <row r="41">
          <cell r="D41" t="str">
            <v>Mike Harbour Beach Market</v>
          </cell>
          <cell r="E41" t="str">
            <v xml:space="preserve">MONDAY </v>
          </cell>
          <cell r="H41" t="str">
            <v>THURSDAY</v>
          </cell>
          <cell r="I41" t="str">
            <v>TUESDAY</v>
          </cell>
          <cell r="J41" t="str">
            <v>No - Delivery Day not Matching</v>
          </cell>
          <cell r="L41" t="str">
            <v>THURSDAY</v>
          </cell>
          <cell r="M41" t="str">
            <v>FRIDAY</v>
          </cell>
        </row>
        <row r="42">
          <cell r="D42" t="str">
            <v>Clover Farms Wentworth</v>
          </cell>
          <cell r="E42" t="str">
            <v xml:space="preserve">MONDAY </v>
          </cell>
          <cell r="H42" t="str">
            <v>THURSDAY</v>
          </cell>
          <cell r="I42" t="str">
            <v>TUESDAY</v>
          </cell>
          <cell r="J42" t="str">
            <v>No - Delivery Day not Matching</v>
          </cell>
          <cell r="L42" t="str">
            <v>THURSDAY</v>
          </cell>
          <cell r="M42" t="str">
            <v>FRIDAY</v>
          </cell>
        </row>
        <row r="43">
          <cell r="D43" t="str">
            <v>Johns country Canteen</v>
          </cell>
          <cell r="E43" t="str">
            <v xml:space="preserve">MONDAY </v>
          </cell>
          <cell r="H43" t="str">
            <v>THURSDAY</v>
          </cell>
          <cell r="I43" t="str">
            <v>TUESDAY</v>
          </cell>
          <cell r="J43" t="str">
            <v>No - Delivery Day not Matching</v>
          </cell>
          <cell r="L43" t="str">
            <v>THURSDAY</v>
          </cell>
          <cell r="M43" t="str">
            <v>FRIDAY</v>
          </cell>
        </row>
        <row r="44">
          <cell r="D44" t="str">
            <v>Masstown Market</v>
          </cell>
          <cell r="E44" t="str">
            <v xml:space="preserve">MONDAY </v>
          </cell>
          <cell r="H44" t="str">
            <v>THURSDAY</v>
          </cell>
          <cell r="I44" t="str">
            <v>MONDAY</v>
          </cell>
          <cell r="J44" t="str">
            <v>Match - yes</v>
          </cell>
          <cell r="L44" t="str">
            <v>WEDNESDAY</v>
          </cell>
          <cell r="M44" t="str">
            <v>FRIDAY</v>
          </cell>
        </row>
        <row r="45">
          <cell r="D45" t="str">
            <v>Dominion Chair</v>
          </cell>
          <cell r="E45" t="str">
            <v xml:space="preserve">MONDAY </v>
          </cell>
          <cell r="H45" t="str">
            <v>THURSDAY</v>
          </cell>
          <cell r="I45" t="str">
            <v>MONDAY</v>
          </cell>
          <cell r="J45" t="str">
            <v>Match - yes</v>
          </cell>
          <cell r="L45" t="str">
            <v>WEDNESDAY</v>
          </cell>
          <cell r="M45" t="str">
            <v>FRIDAY</v>
          </cell>
        </row>
        <row r="46">
          <cell r="D46" t="str">
            <v>Canning Value Foods</v>
          </cell>
          <cell r="E46" t="str">
            <v>TUESDAY</v>
          </cell>
          <cell r="H46" t="str">
            <v>FRIDAY</v>
          </cell>
          <cell r="I46" t="str">
            <v>WEDNESDAY</v>
          </cell>
          <cell r="J46" t="str">
            <v>No - Delivery Day not Matching</v>
          </cell>
          <cell r="L46" t="str">
            <v>THURSDAY</v>
          </cell>
          <cell r="M46" t="str">
            <v>MONDAY</v>
          </cell>
        </row>
        <row r="47">
          <cell r="D47" t="str">
            <v>Lakeside Variety</v>
          </cell>
          <cell r="E47" t="str">
            <v>TUESDAY</v>
          </cell>
          <cell r="H47" t="str">
            <v>THURSDAY</v>
          </cell>
          <cell r="I47" t="str">
            <v>TUESDAY</v>
          </cell>
          <cell r="J47" t="str">
            <v>No - Order Day not Matching</v>
          </cell>
          <cell r="L47" t="str">
            <v>THURSDAY</v>
          </cell>
          <cell r="M47" t="str">
            <v>MONDAY</v>
          </cell>
        </row>
        <row r="48">
          <cell r="D48" t="str">
            <v>Mclean Service Centre Ltd.</v>
          </cell>
          <cell r="E48" t="str">
            <v>TUESDAY</v>
          </cell>
          <cell r="H48" t="str">
            <v>THURSDAY</v>
          </cell>
          <cell r="I48" t="str">
            <v>TUESDAY</v>
          </cell>
          <cell r="J48" t="str">
            <v>No - Order Day not Matching</v>
          </cell>
          <cell r="L48" t="str">
            <v>THURSDAY</v>
          </cell>
          <cell r="M48" t="str">
            <v>MONDAY</v>
          </cell>
        </row>
        <row r="49">
          <cell r="D49" t="str">
            <v>Clover Farms New Ross</v>
          </cell>
          <cell r="E49" t="str">
            <v/>
          </cell>
          <cell r="H49" t="str">
            <v>THURSDAY</v>
          </cell>
          <cell r="I49" t="str">
            <v>TUESDAY</v>
          </cell>
          <cell r="J49" t="str">
            <v>No - Both Order and Delivery Day not Matching</v>
          </cell>
          <cell r="L49" t="str">
            <v>THURSDAY</v>
          </cell>
          <cell r="M49" t="str">
            <v>MONDAY</v>
          </cell>
        </row>
        <row r="50">
          <cell r="D50" t="str">
            <v>DJ Corner Store</v>
          </cell>
          <cell r="E50" t="str">
            <v>TUESDAY</v>
          </cell>
          <cell r="H50" t="str">
            <v>FRIDAY</v>
          </cell>
          <cell r="I50" t="str">
            <v>WEDNESDAY</v>
          </cell>
          <cell r="J50" t="str">
            <v>No - Delivery Day not Matching</v>
          </cell>
          <cell r="L50" t="str">
            <v>FRIDAY</v>
          </cell>
          <cell r="M50" t="str">
            <v>TUESDAY</v>
          </cell>
        </row>
        <row r="51">
          <cell r="D51" t="str">
            <v>Cornwallis Valu Foods</v>
          </cell>
          <cell r="E51" t="str">
            <v>TUESDAY</v>
          </cell>
          <cell r="H51" t="str">
            <v>THURSDAY</v>
          </cell>
          <cell r="I51" t="str">
            <v>TUESDAY</v>
          </cell>
          <cell r="J51" t="str">
            <v>No - Order Day not Matching</v>
          </cell>
          <cell r="L51" t="str">
            <v>THURSDAY</v>
          </cell>
          <cell r="M51" t="str">
            <v>MONDAY</v>
          </cell>
        </row>
        <row r="52">
          <cell r="D52" t="str">
            <v>Walkers Convenience Ltd.</v>
          </cell>
          <cell r="E52" t="str">
            <v>TUESDAY</v>
          </cell>
          <cell r="H52" t="str">
            <v>THURSDAY</v>
          </cell>
          <cell r="I52" t="str">
            <v>TUESDAY</v>
          </cell>
          <cell r="J52" t="str">
            <v>No - Order Day not Matching</v>
          </cell>
          <cell r="L52" t="str">
            <v>THURSDAY</v>
          </cell>
          <cell r="M52" t="str">
            <v>MONDAY</v>
          </cell>
        </row>
        <row r="53">
          <cell r="D53" t="str">
            <v>FELTMATE &amp; SONS SERVICE</v>
          </cell>
          <cell r="F53" t="str">
            <v>Not included in original NSLC file</v>
          </cell>
          <cell r="H53" t="str">
            <v>WEDNESDAY</v>
          </cell>
          <cell r="I53" t="str">
            <v>FRIDAY</v>
          </cell>
          <cell r="L53" t="str">
            <v>TUESDAY</v>
          </cell>
          <cell r="M53" t="str">
            <v>THURSDAY</v>
          </cell>
        </row>
      </sheetData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aren Skerry" id="{B01CA784-89DB-430B-9BA8-3BDE1F9B1DF5}" userId="S::SkerryKA@mynslc.com::72981419-92e3-441a-94c9-ee70bb4fd4cd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tin, Alexandre" refreshedDate="44021.566776041669" createdVersion="5" refreshedVersion="5" minRefreshableVersion="3" recordCount="50" xr:uid="{00000000-000A-0000-FFFF-FFFF02000000}">
  <cacheSource type="worksheet">
    <worksheetSource ref="B2:N52" sheet="Agency Deliveries"/>
  </cacheSource>
  <cacheFields count="11">
    <cacheField name="Order Day" numFmtId="0">
      <sharedItems/>
    </cacheField>
    <cacheField name="Cust. #" numFmtId="0">
      <sharedItems containsSemiMixedTypes="0" containsString="0" containsNumber="1" containsInteger="1" minValue="501796" maxValue="504873"/>
    </cacheField>
    <cacheField name="Agency" numFmtId="0">
      <sharedItems/>
    </cacheField>
    <cacheField name="Delivery " numFmtId="0">
      <sharedItems/>
    </cacheField>
    <cacheField name="NSLC Notes" numFmtId="0">
      <sharedItems containsBlank="1"/>
    </cacheField>
    <cacheField name="Labatt - Order Day" numFmtId="0">
      <sharedItems/>
    </cacheField>
    <cacheField name="Labatt -Delivery Day" numFmtId="0">
      <sharedItems/>
    </cacheField>
    <cacheField name="Aligned?" numFmtId="0">
      <sharedItems/>
    </cacheField>
    <cacheField name="SUGGESTED ORDER DAY" numFmtId="0">
      <sharedItems/>
    </cacheField>
    <cacheField name="REGULAR SHIPPING DAY" numFmtId="0">
      <sharedItems count="8">
        <s v="MONDAY"/>
        <s v="WEDNESDAY"/>
        <s v="TUESDAY"/>
        <s v="MON / THURS"/>
        <s v="TUESDAY / THURSDAY"/>
        <s v="THURSDAY"/>
        <s v="FRIDAY"/>
        <e v="#N/A" u="1"/>
      </sharedItems>
    </cacheField>
    <cacheField name="REGUALR DELIVERY DA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tin, Alexandre" refreshedDate="44021.641448958333" createdVersion="5" refreshedVersion="5" minRefreshableVersion="3" recordCount="51" xr:uid="{00000000-000A-0000-FFFF-FFFF03000000}">
  <cacheSource type="worksheet">
    <worksheetSource ref="B2:N53" sheet="Agency Deliveries"/>
  </cacheSource>
  <cacheFields count="11">
    <cacheField name="Order Day" numFmtId="0">
      <sharedItems containsBlank="1" count="10">
        <s v="MONDAY"/>
        <s v="MONDAY/THURSDAY"/>
        <s v="MON / THURS"/>
        <s v=""/>
        <s v="(New Store)"/>
        <s v="TUESDAY"/>
        <s v="WEDNESDAY"/>
        <s v="THURSDAY"/>
        <s v="FRIDAY"/>
        <m/>
      </sharedItems>
    </cacheField>
    <cacheField name="Cust. #" numFmtId="0">
      <sharedItems containsSemiMixedTypes="0" containsString="0" containsNumber="1" containsInteger="1" minValue="501796" maxValue="504873"/>
    </cacheField>
    <cacheField name="Agency" numFmtId="0">
      <sharedItems count="55">
        <s v="Churco Ent Marion Bridge"/>
        <s v="Margaree Forks Co Op"/>
        <s v="The Little Dipper Boutique"/>
        <s v="Whycocomagh Co Op"/>
        <s v="Upper Stewiacke Co Op"/>
        <s v="Louisdale Co Op"/>
        <s v="Wayne's Variety"/>
        <s v="Eddy's Variety"/>
        <s v="Mishoos Variety"/>
        <s v="Cabot Trail Food Market Ltd."/>
        <s v="P Mullins Investments"/>
        <s v="Prospect Foods"/>
        <s v="Freshmart Mabou"/>
        <s v="Neils Harbour Co Op"/>
        <s v="Beaverbank "/>
        <s v="Bayside "/>
        <s v="Wreck Cove "/>
        <s v="Cotie Convenience"/>
        <s v="The Corner Store - East Bay"/>
        <s v="Rose Bay General Store"/>
        <s v="The Petite General Store"/>
        <s v="Stews Corner Store"/>
        <s v="Carl's Store"/>
        <s v="La Shoppe a Carl Ltee"/>
        <s v="Seascape Restaurant"/>
        <s v="Randy Roops Service Centre"/>
        <s v="A&amp;B Country Corner Store"/>
        <s v="Carelton Country Outfitters"/>
        <s v="La Shoppe Verte Ltee"/>
        <s v="Smokey Hollow "/>
        <s v="The Whale's Back Gift Shop"/>
        <s v="RGM Convenience"/>
        <s v="Frieze &amp; Roy"/>
        <s v="Ellerhouse General Store"/>
        <s v="Walton Variety"/>
        <s v="Monastery PC Limited"/>
        <s v="LBR Restauarnat &amp; Gas"/>
        <s v="Macdonalds Convenience Store"/>
        <s v="Mike Harbour Beach Market"/>
        <s v="Clover Farms Wentworth"/>
        <s v="Johns country Canteen"/>
        <s v="Masstown Market"/>
        <s v="Dominion Chair"/>
        <s v="Canning Value Foods"/>
        <s v="Lakeside Variety"/>
        <s v="Mclean Service Centre Ltd."/>
        <s v="Clover Farms New Ross"/>
        <s v="DJ Corner Store"/>
        <s v="Cornwallis Valu Foods"/>
        <s v="Walkers Convenience Ltd."/>
        <s v="FELTMATE &amp; SONS SERVICE"/>
        <s v="THE PETITE MARKET" u="1"/>
        <s v="504418  FELTMATE &amp; SONS SERVICE" u="1"/>
        <s v="L'ARDOISE GENERAL STORE" u="1"/>
        <s v="Eddys Variety" u="1"/>
      </sharedItems>
    </cacheField>
    <cacheField name="Delivery " numFmtId="0">
      <sharedItems containsBlank="1" count="8">
        <s v="THURSDAY "/>
        <s v="WEDNESDAY"/>
        <s v="FRIDAY "/>
        <s v="TUESDAY"/>
        <s v="TUESDAY/FRIDAY"/>
        <s v="MONDAY "/>
        <s v=""/>
        <m/>
      </sharedItems>
    </cacheField>
    <cacheField name="NSLC Notes" numFmtId="0">
      <sharedItems containsBlank="1"/>
    </cacheField>
    <cacheField name="Labatt - Order Day" numFmtId="0">
      <sharedItems/>
    </cacheField>
    <cacheField name="Labatt -Delivery Day" numFmtId="0">
      <sharedItems/>
    </cacheField>
    <cacheField name="Aligned?" numFmtId="0">
      <sharedItems containsBlank="1"/>
    </cacheField>
    <cacheField name="SUGGESTED ORDER DAY" numFmtId="0">
      <sharedItems count="9">
        <s v="THURSDAY"/>
        <s v="MONDAY"/>
        <s v="FRIDAY"/>
        <s v="THURSDAY / TUESDAY"/>
        <s v="FRIDAY/TUESDAY"/>
        <s v="FRIDAY / WEDNESDAY"/>
        <s v="WEDNESDAY"/>
        <s v="TUESDAY"/>
        <e v="#N/A" u="1"/>
      </sharedItems>
    </cacheField>
    <cacheField name="REGULAR SHIPPING DAY" numFmtId="0">
      <sharedItems/>
    </cacheField>
    <cacheField name="REGUALR DELIVERY DAY" numFmtId="0">
      <sharedItems count="8">
        <s v="THURSDAY"/>
        <s v="WEDNESDAY"/>
        <s v="FRIDAY"/>
        <s v="TUESDAY/FRIDAY"/>
        <s v="WEDNESDAY/FRIDAY"/>
        <s v="MONDAY"/>
        <s v="TUESDAY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MONDAY"/>
    <n v="501810"/>
    <s v="Churco Ent Marion Bridge"/>
    <s v="THURSDAY "/>
    <s v="cross dock "/>
    <s v="MONDAY"/>
    <s v="THURSDAY"/>
    <s v="Match - yes"/>
    <s v="THURSDAY"/>
    <x v="0"/>
    <s v="THURSDAY"/>
  </r>
  <r>
    <s v="MONDAY"/>
    <n v="501804"/>
    <s v="Margaree Forks Co Op"/>
    <s v="WEDNESDAY"/>
    <s v="might change to Wed / Fri "/>
    <s v="FRIDAY"/>
    <s v="WEDNESDAY"/>
    <s v="No - Order Day not Matching"/>
    <s v="THURSDAY"/>
    <x v="0"/>
    <s v="WEDNESDAY"/>
  </r>
  <r>
    <s v="MONDAY"/>
    <n v="503768"/>
    <s v="The Little Dipper Boutique"/>
    <s v="FRIDAY "/>
    <m/>
    <s v="TUESDAY"/>
    <s v="FRIDAY"/>
    <s v="No - Order Day not Matching"/>
    <s v="MONDAY"/>
    <x v="1"/>
    <s v="FRIDAY"/>
  </r>
  <r>
    <s v="MONDAY"/>
    <n v="501802"/>
    <s v="Whycocomagh Co Op"/>
    <s v="WEDNESDAY"/>
    <s v="might change to Wed / Fri "/>
    <s v="FRIDAY"/>
    <s v="WEDNESDAY"/>
    <s v="No - Order Day not Matching"/>
    <s v="THURSDAY"/>
    <x v="0"/>
    <s v="WEDNESDAY"/>
  </r>
  <r>
    <s v="MONDAY"/>
    <n v="501806"/>
    <s v="Upper Stewiacke Co Op"/>
    <s v="TUESDAY"/>
    <m/>
    <s v="FRIDAY"/>
    <s v="WEDNESDAY"/>
    <s v="No - Both Order and Delivery Day not Matching"/>
    <s v="FRIDAY"/>
    <x v="2"/>
    <s v="WEDNESDAY"/>
  </r>
  <r>
    <s v="MONDAY"/>
    <n v="501826"/>
    <s v="Louisdale Co Op"/>
    <s v="WEDNESDAY"/>
    <s v="might change to Wed / Fri "/>
    <s v="FRIDAY"/>
    <s v="WEDNESDAY"/>
    <s v="No - Order Day not Matching"/>
    <s v="THURSDAY"/>
    <x v="0"/>
    <s v="WEDNESDAY"/>
  </r>
  <r>
    <s v="MONDAY"/>
    <n v="501831"/>
    <s v="Wayne's Variety"/>
    <s v="WEDNESDAY"/>
    <m/>
    <s v="MONDAY"/>
    <s v="THURSDAY"/>
    <s v="No - Delivery Day not Matching"/>
    <s v="MONDAY"/>
    <x v="1"/>
    <s v="THURSDAY"/>
  </r>
  <r>
    <s v="MONDAY/THURSDAY"/>
    <n v="501818"/>
    <s v="Eddy's Variety"/>
    <s v="TUESDAY/FRIDAY"/>
    <s v="also Thursday for Friday "/>
    <s v="THURSDAY/TUESDAY"/>
    <s v="TUESDAY/FRIDAY"/>
    <s v="No - Order Day not Matching"/>
    <s v="THURSDAY / TUESDAY"/>
    <x v="3"/>
    <s v="TUESDAY/FRIDAY"/>
  </r>
  <r>
    <s v="MONDAY"/>
    <n v="501808"/>
    <s v="Mishoos Variety"/>
    <s v="TUESDAY"/>
    <s v="also Thursday for Friday "/>
    <s v="FRIDAY/TUESDAY"/>
    <s v="WEDNESDAY/FRIDAY"/>
    <s v="No - Both Order and Delivery Day not Matching"/>
    <s v="FRIDAY/TUESDAY"/>
    <x v="4"/>
    <s v="WEDNESDAY/FRIDAY"/>
  </r>
  <r>
    <s v="MONDAY"/>
    <n v="503737"/>
    <s v="Cabot Trail Food Market Ltd."/>
    <s v="FRIDAY "/>
    <m/>
    <s v="FRIDAY"/>
    <s v="WEDNESDAY"/>
    <s v="No - Both Order and Delivery Day not Matching"/>
    <s v="THURSDAY"/>
    <x v="0"/>
    <s v="WEDNESDAY"/>
  </r>
  <r>
    <s v="MONDAY"/>
    <n v="504125"/>
    <s v="P Mullins Investments"/>
    <s v="WEDNESDAY"/>
    <s v="OR says Thursday "/>
    <s v="FRIDAY"/>
    <s v="WEDNESDAY"/>
    <s v="No - Order Day not Matching"/>
    <s v="THURSDAY"/>
    <x v="0"/>
    <s v="WEDNESDAY"/>
  </r>
  <r>
    <s v="MON / THURS"/>
    <n v="501821"/>
    <s v="Prospect Foods"/>
    <s v="TUESDAY/FRIDAY"/>
    <s v="also Thursday for Friday "/>
    <s v="MON / THURS"/>
    <s v="PICK UP TUESDAY/FRIDAY"/>
    <s v="Match - yes"/>
    <s v="FRIDAY / WEDNESDAY"/>
    <x v="3"/>
    <s v="TUESDAY/FRIDAY"/>
  </r>
  <r>
    <s v="MONDAY"/>
    <n v="501811"/>
    <s v="Freshmart Mabou"/>
    <s v="WEDNESDAY"/>
    <s v="might change to Wed / Fri "/>
    <s v="FRIDAY"/>
    <s v="WEDNESDAY"/>
    <s v="No - Order Day not Matching"/>
    <s v="THURSDAY"/>
    <x v="0"/>
    <s v="WEDNESDAY"/>
  </r>
  <r>
    <s v="MONDAY"/>
    <n v="501824"/>
    <s v="Neils Harbour Co Op"/>
    <s v="WEDNESDAY"/>
    <m/>
    <s v="FRIDAY"/>
    <s v="WEDNESDAY"/>
    <s v="No - Order Day not Matching"/>
    <s v="THURSDAY"/>
    <x v="0"/>
    <s v="WEDNESDAY"/>
  </r>
  <r>
    <s v=""/>
    <n v="504417"/>
    <s v="Beaverbank "/>
    <s v="TUESDAY"/>
    <s v="also Thursday for Friday "/>
    <s v="TUESDAY"/>
    <s v="FRIDAY"/>
    <s v="No - Both Order and Delivery Day not Matching"/>
    <s v="WEDNESDAY"/>
    <x v="5"/>
    <s v="FRIDAY"/>
  </r>
  <r>
    <s v="(New Store)"/>
    <n v="504841"/>
    <s v="Bayside "/>
    <s v="WEDNESDAY"/>
    <s v="Labatt would like Friday Delivery."/>
    <s v="NOT ON LIST"/>
    <s v="NOT ON LIST"/>
    <s v="NOT ON LIST"/>
    <s v="FRIDAY"/>
    <x v="2"/>
    <s v="WEDNESDAY"/>
  </r>
  <r>
    <s v="(New Store)"/>
    <n v="504872"/>
    <s v="Wreck Cove "/>
    <s v="WEDNESDAY"/>
    <m/>
    <s v="NOT ON LIST"/>
    <s v="NOT ON LIST"/>
    <s v="NOT ON LIST"/>
    <s v="FRIDAY"/>
    <x v="2"/>
    <s v="WEDNESDAY"/>
  </r>
  <r>
    <s v="MONDAY"/>
    <n v="504492"/>
    <s v="Cotie Convenience"/>
    <s v="WEDNESDAY"/>
    <m/>
    <s v="NOT ON LIST"/>
    <s v="NOT ON LIST"/>
    <s v="No - Both Order and Delivery Day not Matching"/>
    <s v="THURSDAY"/>
    <x v="0"/>
    <s v="WEDNESDAY"/>
  </r>
  <r>
    <s v="TUESDAY"/>
    <n v="503736"/>
    <s v="The Corner Store - East Bay"/>
    <s v="FRIDAY "/>
    <m/>
    <s v="TUESDAY"/>
    <s v="FRIDAY"/>
    <s v="Match - yes"/>
    <s v="MONDAY"/>
    <x v="1"/>
    <s v="FRIDAY"/>
  </r>
  <r>
    <s v="TUESDAY"/>
    <n v="502945"/>
    <s v="Rose Bay General Store"/>
    <s v="THURSDAY "/>
    <m/>
    <s v="MONDAY"/>
    <s v="THURSDAY"/>
    <s v="No - Order Day not Matching"/>
    <s v="MONDAY"/>
    <x v="1"/>
    <s v="THURSDAY"/>
  </r>
  <r>
    <s v="TUESDAY"/>
    <n v="501814"/>
    <s v="The Petite General Store"/>
    <s v="THURSDAY "/>
    <m/>
    <s v="MONDAY"/>
    <s v="THURSDAY"/>
    <s v="No - Order Day not Matching"/>
    <s v="MONDAY"/>
    <x v="1"/>
    <s v="THURSDAY"/>
  </r>
  <r>
    <s v="TUESDAY"/>
    <n v="501813"/>
    <s v="Stews Corner Store"/>
    <s v="THURSDAY "/>
    <m/>
    <s v="NOT ON LIST"/>
    <s v="NOT ON LIST"/>
    <s v="No - Both Order and Delivery Day not Matching"/>
    <s v="MONDAY"/>
    <x v="1"/>
    <s v="THURSDAY"/>
  </r>
  <r>
    <s v="TUESDAY"/>
    <n v="502285"/>
    <s v="Carl's Store"/>
    <s v="THURSDAY "/>
    <m/>
    <s v="FRIDAY"/>
    <s v="WEDNESDAY"/>
    <s v="No - Both Order and Delivery Day not Matching"/>
    <s v="FRIDAY"/>
    <x v="2"/>
    <s v="WEDNESDAY"/>
  </r>
  <r>
    <s v="TUESDAY"/>
    <n v="503579"/>
    <s v="La Shoppe a Carl Ltee"/>
    <s v="THURSDAY "/>
    <m/>
    <s v="FRIDAY"/>
    <s v="WEDNESDAY"/>
    <s v="No - Both Order and Delivery Day not Matching"/>
    <s v="FRIDAY"/>
    <x v="2"/>
    <s v="WEDNESDAY"/>
  </r>
  <r>
    <s v="TUESDAY"/>
    <n v="502296"/>
    <s v="Seascape Restaurant"/>
    <s v="THURSDAY "/>
    <m/>
    <s v="MONDAY"/>
    <s v="THURSDAY"/>
    <s v="No - Order Day not Matching"/>
    <s v="MONDAY"/>
    <x v="1"/>
    <s v="THURSDAY"/>
  </r>
  <r>
    <s v="TUESDAY"/>
    <n v="503739"/>
    <s v="Randy Roops Service Centre"/>
    <s v="FRIDAY "/>
    <m/>
    <s v="TUESDAY"/>
    <s v="FRIDAY"/>
    <s v="Match - yes"/>
    <s v="TUESDAY"/>
    <x v="5"/>
    <s v="FRIDAY"/>
  </r>
  <r>
    <s v="TUESDAY"/>
    <n v="502294"/>
    <s v="A&amp;B Country Corner Store"/>
    <s v="THURSDAY "/>
    <m/>
    <s v="MONDAY"/>
    <s v="THURSDAY"/>
    <s v="No - Order Day not Matching"/>
    <s v="MONDAY"/>
    <x v="1"/>
    <s v="THURSDAY"/>
  </r>
  <r>
    <s v="TUESDAY"/>
    <n v="501809"/>
    <s v="Carelton Country Outfitters"/>
    <s v="THURSDAY "/>
    <m/>
    <s v="MONDAY"/>
    <s v="THURSDAY"/>
    <s v="No - Order Day not Matching"/>
    <s v="FRIDAY"/>
    <x v="2"/>
    <s v="WEDNESDAY"/>
  </r>
  <r>
    <s v="TUESDAY"/>
    <n v="503742"/>
    <s v="La Shoppe Verte Ltee"/>
    <s v="FRIDAY "/>
    <m/>
    <s v="TUESDAY"/>
    <s v="FRIDAY"/>
    <s v="Match - yes"/>
    <s v="TUESDAY"/>
    <x v="5"/>
    <s v="FRIDAY"/>
  </r>
  <r>
    <s v="(New Store)"/>
    <n v="504873"/>
    <s v="Smokey Hollow "/>
    <s v="THURSDAY "/>
    <s v="Labatt arrives on Friday "/>
    <s v="NOT ON LIST"/>
    <s v="NOT ON LIST"/>
    <s v="NOT ON LIST"/>
    <s v="TUESDAY"/>
    <x v="5"/>
    <s v="FRIDAY"/>
  </r>
  <r>
    <s v="TUESDAY"/>
    <n v="503740"/>
    <s v="The Whale's Back Gift Shop"/>
    <s v="FRIDAY "/>
    <m/>
    <s v="TUESDAY"/>
    <s v="FRIDAY"/>
    <s v="Match - yes"/>
    <s v="TUESDAY"/>
    <x v="5"/>
    <s v="FRIDAY"/>
  </r>
  <r>
    <s v="WEDNESDAY"/>
    <n v="502944"/>
    <s v="RGM Convenience"/>
    <s v="THURSDAY "/>
    <s v="Labatt arrives on Friday "/>
    <s v="TUESDAY"/>
    <s v="FRIDAY"/>
    <s v="No - Both Order and Delivery Day not Matching"/>
    <s v="TUESDAY"/>
    <x v="5"/>
    <s v="FRIDAY"/>
  </r>
  <r>
    <s v="WEDNESDAY"/>
    <n v="503611"/>
    <s v="Frieze &amp; Roy"/>
    <s v="FRIDAY "/>
    <m/>
    <s v="TUESDAY"/>
    <s v="FRIDAY"/>
    <s v="No - Order Day not Matching"/>
    <s v="TUESDAY"/>
    <x v="5"/>
    <s v="FRIDAY"/>
  </r>
  <r>
    <s v="WEDNESDAY"/>
    <n v="503778"/>
    <s v="Ellerhouse General Store"/>
    <s v="FRIDAY "/>
    <m/>
    <s v="TUESDAY"/>
    <s v="FRIDAY"/>
    <s v="No - Order Day not Matching"/>
    <s v="TUESDAY"/>
    <x v="5"/>
    <s v="FRIDAY"/>
  </r>
  <r>
    <s v="WEDNESDAY"/>
    <n v="504174"/>
    <s v="Walton Variety"/>
    <s v="FRIDAY "/>
    <m/>
    <s v="Wednesday"/>
    <s v="FRIDAY"/>
    <s v="Match - yes"/>
    <s v="TUESDAY"/>
    <x v="5"/>
    <s v="FRIDAY"/>
  </r>
  <r>
    <s v="THURSDAY"/>
    <n v="503084"/>
    <s v="Monastery PC Limited"/>
    <s v="MONDAY "/>
    <m/>
    <s v="THURSDAY"/>
    <s v="MONDAY"/>
    <s v="Match - yes"/>
    <s v="WEDNESDAY"/>
    <x v="6"/>
    <s v="MONDAY"/>
  </r>
  <r>
    <s v="THURSDAY"/>
    <n v="501823"/>
    <s v="LBR Restauarnat &amp; Gas"/>
    <s v="MONDAY "/>
    <m/>
    <s v="THURSDAY"/>
    <s v="TUESDAY"/>
    <s v="No - Delivery Day not Matching"/>
    <s v="THURSDAY"/>
    <x v="6"/>
    <s v="TUESDAY"/>
  </r>
  <r>
    <s v="THURSDAY"/>
    <n v="502282"/>
    <s v="Macdonalds Convenience Store"/>
    <s v="MONDAY "/>
    <m/>
    <s v="THURSDAY"/>
    <s v="MONDAY"/>
    <s v="Match - yes"/>
    <s v="WEDNESDAY"/>
    <x v="6"/>
    <s v="MONDAY"/>
  </r>
  <r>
    <s v="THURSDAY"/>
    <n v="503248"/>
    <s v="Mike Harbour Beach Market"/>
    <s v="MONDAY "/>
    <m/>
    <s v="THURSDAY"/>
    <s v="TUESDAY"/>
    <s v="No - Delivery Day not Matching"/>
    <s v="THURSDAY"/>
    <x v="6"/>
    <s v="TUESDAY"/>
  </r>
  <r>
    <s v="THURSDAY"/>
    <n v="503068"/>
    <s v="Clover Farms Wentworth"/>
    <s v="MONDAY "/>
    <m/>
    <s v="THURSDAY"/>
    <s v="TUESDAY"/>
    <s v="No - Delivery Day not Matching"/>
    <s v="THURSDAY"/>
    <x v="6"/>
    <s v="WEDNESDAY"/>
  </r>
  <r>
    <s v="THURSDAY"/>
    <n v="502279"/>
    <s v="Johns country Canteen"/>
    <s v="MONDAY "/>
    <m/>
    <s v="THURSDAY"/>
    <s v="TUESDAY"/>
    <s v="No - Delivery Day not Matching"/>
    <s v="THURSDAY"/>
    <x v="6"/>
    <s v="TUESDAY"/>
  </r>
  <r>
    <s v="THURSDAY"/>
    <n v="502274"/>
    <s v="Masstown Market"/>
    <s v="MONDAY "/>
    <m/>
    <s v="THURSDAY"/>
    <s v="MONDAY"/>
    <s v="Match - yes"/>
    <s v="WEDNESDAY"/>
    <x v="6"/>
    <s v="MONDAY"/>
  </r>
  <r>
    <s v="THURSDAY"/>
    <n v="501796"/>
    <s v="Dominion Chair"/>
    <s v="MONDAY "/>
    <m/>
    <s v="THURSDAY"/>
    <s v="MONDAY"/>
    <s v="Match - yes"/>
    <s v="WEDNESDAY"/>
    <x v="6"/>
    <s v="MONDAY"/>
  </r>
  <r>
    <s v="FRIDAY"/>
    <n v="502404"/>
    <s v="Canning Value Foods"/>
    <s v="TUESDAY"/>
    <m/>
    <s v="FRIDAY"/>
    <s v="WEDNESDAY"/>
    <s v="No - Delivery Day not Matching"/>
    <s v="THURSDAY"/>
    <x v="0"/>
    <s v="WEDNESDAY"/>
  </r>
  <r>
    <s v="FRIDAY"/>
    <n v="503117"/>
    <s v="Lakeside Variety"/>
    <s v="TUESDAY"/>
    <m/>
    <s v="THURSDAY"/>
    <s v="TUESDAY"/>
    <s v="No - Order Day not Matching"/>
    <s v="THURSDAY"/>
    <x v="0"/>
    <s v="TUESDAY"/>
  </r>
  <r>
    <s v="FRIDAY"/>
    <n v="504124"/>
    <s v="Mclean Service Centre Ltd."/>
    <s v="TUESDAY"/>
    <m/>
    <s v="THURSDAY"/>
    <s v="TUESDAY"/>
    <s v="No - Order Day not Matching"/>
    <s v="THURSDAY"/>
    <x v="0"/>
    <s v="TUESDAY"/>
  </r>
  <r>
    <s v="FRIDAY"/>
    <n v="504025"/>
    <s v="Clover Farms New Ross"/>
    <s v=""/>
    <m/>
    <s v="THURSDAY"/>
    <s v="TUESDAY"/>
    <s v="No - Both Order and Delivery Day not Matching"/>
    <s v="THURSDAY"/>
    <x v="0"/>
    <s v="TUESDAY"/>
  </r>
  <r>
    <s v="FRIDAY"/>
    <n v="501798"/>
    <s v="DJ Corner Store"/>
    <s v="TUESDAY"/>
    <m/>
    <s v="FRIDAY"/>
    <s v="WEDNESDAY"/>
    <s v="No - Delivery Day not Matching"/>
    <s v="FRIDAY"/>
    <x v="2"/>
    <s v="WEDNESDAY"/>
  </r>
  <r>
    <s v="FRIDAY"/>
    <n v="503797"/>
    <s v="Cornwallis Valu Foods"/>
    <s v="TUESDAY"/>
    <m/>
    <s v="THURSDAY"/>
    <s v="TUESDAY"/>
    <s v="No - Order Day not Matching"/>
    <s v="THURSDAY"/>
    <x v="0"/>
    <s v="TUESDAY"/>
  </r>
  <r>
    <s v="FRIDAY"/>
    <n v="503741"/>
    <s v="Walkers Convenience Ltd."/>
    <s v="TUESDAY"/>
    <m/>
    <s v="THURSDAY"/>
    <s v="TUESDAY"/>
    <s v="No - Order Day not Matching"/>
    <s v="THURSDAY"/>
    <x v="0"/>
    <s v="TUESDA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n v="501810"/>
    <x v="0"/>
    <x v="0"/>
    <s v="cross dock "/>
    <s v="MONDAY"/>
    <s v="THURSDAY"/>
    <s v="Match - yes"/>
    <x v="0"/>
    <s v="MONDAY"/>
    <x v="0"/>
  </r>
  <r>
    <x v="0"/>
    <n v="501804"/>
    <x v="1"/>
    <x v="1"/>
    <s v="might change to Wed / Fri "/>
    <s v="FRIDAY"/>
    <s v="WEDNESDAY"/>
    <s v="No - Order Day not Matching"/>
    <x v="0"/>
    <s v="MONDAY"/>
    <x v="1"/>
  </r>
  <r>
    <x v="0"/>
    <n v="503768"/>
    <x v="2"/>
    <x v="2"/>
    <m/>
    <s v="TUESDAY"/>
    <s v="FRIDAY"/>
    <s v="No - Order Day not Matching"/>
    <x v="1"/>
    <s v="WEDNESDAY"/>
    <x v="2"/>
  </r>
  <r>
    <x v="0"/>
    <n v="501802"/>
    <x v="3"/>
    <x v="1"/>
    <s v="might change to Wed / Fri "/>
    <s v="FRIDAY"/>
    <s v="WEDNESDAY"/>
    <s v="No - Order Day not Matching"/>
    <x v="0"/>
    <s v="MONDAY"/>
    <x v="1"/>
  </r>
  <r>
    <x v="0"/>
    <n v="501806"/>
    <x v="4"/>
    <x v="3"/>
    <m/>
    <s v="FRIDAY"/>
    <s v="WEDNESDAY"/>
    <s v="No - Both Order and Delivery Day not Matching"/>
    <x v="2"/>
    <s v="TUESDAY"/>
    <x v="1"/>
  </r>
  <r>
    <x v="0"/>
    <n v="501826"/>
    <x v="5"/>
    <x v="1"/>
    <s v="might change to Wed / Fri "/>
    <s v="FRIDAY"/>
    <s v="WEDNESDAY"/>
    <s v="No - Order Day not Matching"/>
    <x v="0"/>
    <s v="MONDAY"/>
    <x v="1"/>
  </r>
  <r>
    <x v="0"/>
    <n v="501831"/>
    <x v="6"/>
    <x v="1"/>
    <m/>
    <s v="MONDAY"/>
    <s v="THURSDAY"/>
    <s v="No - Delivery Day not Matching"/>
    <x v="1"/>
    <s v="WEDNESDAY"/>
    <x v="0"/>
  </r>
  <r>
    <x v="1"/>
    <n v="501818"/>
    <x v="7"/>
    <x v="4"/>
    <s v="also Thursday for Friday "/>
    <s v="THURSDAY/TUESDAY"/>
    <s v="TUESDAY/FRIDAY"/>
    <s v="No - Order Day not Matching"/>
    <x v="3"/>
    <s v="MON / THURS"/>
    <x v="3"/>
  </r>
  <r>
    <x v="0"/>
    <n v="501808"/>
    <x v="8"/>
    <x v="3"/>
    <s v="also Thursday for Friday "/>
    <s v="FRIDAY/TUESDAY"/>
    <s v="WEDNESDAY/FRIDAY"/>
    <s v="No - Both Order and Delivery Day not Matching"/>
    <x v="4"/>
    <s v="TUESDAY / THURSDAY"/>
    <x v="4"/>
  </r>
  <r>
    <x v="0"/>
    <n v="503737"/>
    <x v="9"/>
    <x v="2"/>
    <m/>
    <s v="FRIDAY"/>
    <s v="WEDNESDAY"/>
    <s v="No - Both Order and Delivery Day not Matching"/>
    <x v="0"/>
    <s v="MONDAY"/>
    <x v="1"/>
  </r>
  <r>
    <x v="0"/>
    <n v="504125"/>
    <x v="10"/>
    <x v="1"/>
    <s v="OR says Thursday "/>
    <s v="FRIDAY"/>
    <s v="WEDNESDAY"/>
    <s v="No - Order Day not Matching"/>
    <x v="0"/>
    <s v="MONDAY"/>
    <x v="1"/>
  </r>
  <r>
    <x v="2"/>
    <n v="501821"/>
    <x v="11"/>
    <x v="4"/>
    <s v="also Thursday for Friday "/>
    <s v="MON / THURS"/>
    <s v="PICK UP TUESDAY/FRIDAY"/>
    <s v="Match - yes"/>
    <x v="5"/>
    <s v="MON / THURS"/>
    <x v="3"/>
  </r>
  <r>
    <x v="0"/>
    <n v="501811"/>
    <x v="12"/>
    <x v="1"/>
    <s v="might change to Wed / Fri "/>
    <s v="FRIDAY"/>
    <s v="WEDNESDAY"/>
    <s v="No - Order Day not Matching"/>
    <x v="0"/>
    <s v="MONDAY"/>
    <x v="1"/>
  </r>
  <r>
    <x v="0"/>
    <n v="501824"/>
    <x v="13"/>
    <x v="1"/>
    <m/>
    <s v="FRIDAY"/>
    <s v="WEDNESDAY"/>
    <s v="No - Order Day not Matching"/>
    <x v="0"/>
    <s v="MONDAY"/>
    <x v="1"/>
  </r>
  <r>
    <x v="3"/>
    <n v="504417"/>
    <x v="14"/>
    <x v="3"/>
    <s v="also Thursday for Friday "/>
    <s v="TUESDAY"/>
    <s v="FRIDAY"/>
    <s v="No - Both Order and Delivery Day not Matching"/>
    <x v="6"/>
    <s v="THURSDAY"/>
    <x v="2"/>
  </r>
  <r>
    <x v="4"/>
    <n v="504841"/>
    <x v="15"/>
    <x v="1"/>
    <s v="Labatt would like Friday Delivery."/>
    <s v="NOT ON LIST"/>
    <s v="NOT ON LIST"/>
    <s v="NOT ON LIST"/>
    <x v="2"/>
    <s v="TUESDAY"/>
    <x v="1"/>
  </r>
  <r>
    <x v="4"/>
    <n v="504872"/>
    <x v="16"/>
    <x v="1"/>
    <m/>
    <s v="NOT ON LIST"/>
    <s v="NOT ON LIST"/>
    <s v="NOT ON LIST"/>
    <x v="2"/>
    <s v="TUESDAY"/>
    <x v="1"/>
  </r>
  <r>
    <x v="0"/>
    <n v="504492"/>
    <x v="17"/>
    <x v="1"/>
    <m/>
    <s v="NOT ON LIST"/>
    <s v="NOT ON LIST"/>
    <s v="No - Both Order and Delivery Day not Matching"/>
    <x v="0"/>
    <s v="MONDAY"/>
    <x v="1"/>
  </r>
  <r>
    <x v="5"/>
    <n v="503736"/>
    <x v="18"/>
    <x v="2"/>
    <m/>
    <s v="TUESDAY"/>
    <s v="FRIDAY"/>
    <s v="Match - yes"/>
    <x v="1"/>
    <s v="WEDNESDAY"/>
    <x v="2"/>
  </r>
  <r>
    <x v="5"/>
    <n v="502945"/>
    <x v="19"/>
    <x v="0"/>
    <m/>
    <s v="MONDAY"/>
    <s v="THURSDAY"/>
    <s v="No - Order Day not Matching"/>
    <x v="1"/>
    <s v="WEDNESDAY"/>
    <x v="0"/>
  </r>
  <r>
    <x v="5"/>
    <n v="501814"/>
    <x v="20"/>
    <x v="0"/>
    <m/>
    <s v="MONDAY"/>
    <s v="THURSDAY"/>
    <s v="No - Order Day not Matching"/>
    <x v="1"/>
    <s v="WEDNESDAY"/>
    <x v="0"/>
  </r>
  <r>
    <x v="5"/>
    <n v="501813"/>
    <x v="21"/>
    <x v="0"/>
    <m/>
    <s v="NOT ON LIST"/>
    <s v="NOT ON LIST"/>
    <s v="No - Both Order and Delivery Day not Matching"/>
    <x v="1"/>
    <s v="WEDNESDAY"/>
    <x v="0"/>
  </r>
  <r>
    <x v="5"/>
    <n v="502285"/>
    <x v="22"/>
    <x v="0"/>
    <m/>
    <s v="FRIDAY"/>
    <s v="WEDNESDAY"/>
    <s v="No - Both Order and Delivery Day not Matching"/>
    <x v="2"/>
    <s v="TUESDAY"/>
    <x v="1"/>
  </r>
  <r>
    <x v="5"/>
    <n v="503579"/>
    <x v="23"/>
    <x v="0"/>
    <m/>
    <s v="FRIDAY"/>
    <s v="WEDNESDAY"/>
    <s v="No - Both Order and Delivery Day not Matching"/>
    <x v="2"/>
    <s v="TUESDAY"/>
    <x v="1"/>
  </r>
  <r>
    <x v="5"/>
    <n v="502296"/>
    <x v="24"/>
    <x v="0"/>
    <m/>
    <s v="MONDAY"/>
    <s v="THURSDAY"/>
    <s v="No - Order Day not Matching"/>
    <x v="1"/>
    <s v="WEDNESDAY"/>
    <x v="0"/>
  </r>
  <r>
    <x v="5"/>
    <n v="503739"/>
    <x v="25"/>
    <x v="2"/>
    <m/>
    <s v="TUESDAY"/>
    <s v="FRIDAY"/>
    <s v="Match - yes"/>
    <x v="7"/>
    <s v="THURSDAY"/>
    <x v="2"/>
  </r>
  <r>
    <x v="5"/>
    <n v="502294"/>
    <x v="26"/>
    <x v="0"/>
    <m/>
    <s v="MONDAY"/>
    <s v="THURSDAY"/>
    <s v="No - Order Day not Matching"/>
    <x v="1"/>
    <s v="WEDNESDAY"/>
    <x v="0"/>
  </r>
  <r>
    <x v="5"/>
    <n v="501809"/>
    <x v="27"/>
    <x v="0"/>
    <m/>
    <s v="MONDAY"/>
    <s v="THURSDAY"/>
    <s v="No - Order Day not Matching"/>
    <x v="2"/>
    <s v="TUESDAY"/>
    <x v="1"/>
  </r>
  <r>
    <x v="5"/>
    <n v="503742"/>
    <x v="28"/>
    <x v="2"/>
    <m/>
    <s v="TUESDAY"/>
    <s v="FRIDAY"/>
    <s v="Match - yes"/>
    <x v="7"/>
    <s v="THURSDAY"/>
    <x v="2"/>
  </r>
  <r>
    <x v="4"/>
    <n v="504873"/>
    <x v="29"/>
    <x v="0"/>
    <s v="Labatt arrives on Friday "/>
    <s v="NOT ON LIST"/>
    <s v="NOT ON LIST"/>
    <s v="NOT ON LIST"/>
    <x v="7"/>
    <s v="THURSDAY"/>
    <x v="2"/>
  </r>
  <r>
    <x v="5"/>
    <n v="503740"/>
    <x v="30"/>
    <x v="2"/>
    <m/>
    <s v="TUESDAY"/>
    <s v="FRIDAY"/>
    <s v="Match - yes"/>
    <x v="7"/>
    <s v="THURSDAY"/>
    <x v="2"/>
  </r>
  <r>
    <x v="6"/>
    <n v="502944"/>
    <x v="31"/>
    <x v="0"/>
    <s v="Labatt arrives on Friday "/>
    <s v="TUESDAY"/>
    <s v="FRIDAY"/>
    <s v="No - Both Order and Delivery Day not Matching"/>
    <x v="7"/>
    <s v="THURSDAY"/>
    <x v="2"/>
  </r>
  <r>
    <x v="6"/>
    <n v="503611"/>
    <x v="32"/>
    <x v="2"/>
    <m/>
    <s v="TUESDAY"/>
    <s v="FRIDAY"/>
    <s v="No - Order Day not Matching"/>
    <x v="7"/>
    <s v="THURSDAY"/>
    <x v="2"/>
  </r>
  <r>
    <x v="6"/>
    <n v="503778"/>
    <x v="33"/>
    <x v="2"/>
    <m/>
    <s v="TUESDAY"/>
    <s v="FRIDAY"/>
    <s v="No - Order Day not Matching"/>
    <x v="7"/>
    <s v="THURSDAY"/>
    <x v="2"/>
  </r>
  <r>
    <x v="6"/>
    <n v="504174"/>
    <x v="34"/>
    <x v="2"/>
    <m/>
    <s v="Wednesday"/>
    <s v="FRIDAY"/>
    <s v="Match - yes"/>
    <x v="7"/>
    <s v="THURSDAY"/>
    <x v="2"/>
  </r>
  <r>
    <x v="7"/>
    <n v="503084"/>
    <x v="35"/>
    <x v="5"/>
    <m/>
    <s v="THURSDAY"/>
    <s v="MONDAY"/>
    <s v="Match - yes"/>
    <x v="6"/>
    <s v="FRIDAY"/>
    <x v="5"/>
  </r>
  <r>
    <x v="7"/>
    <n v="501823"/>
    <x v="36"/>
    <x v="5"/>
    <m/>
    <s v="THURSDAY"/>
    <s v="TUESDAY"/>
    <s v="No - Delivery Day not Matching"/>
    <x v="0"/>
    <s v="FRIDAY"/>
    <x v="6"/>
  </r>
  <r>
    <x v="7"/>
    <n v="502282"/>
    <x v="37"/>
    <x v="5"/>
    <m/>
    <s v="THURSDAY"/>
    <s v="MONDAY"/>
    <s v="Match - yes"/>
    <x v="6"/>
    <s v="FRIDAY"/>
    <x v="5"/>
  </r>
  <r>
    <x v="7"/>
    <n v="503248"/>
    <x v="38"/>
    <x v="5"/>
    <m/>
    <s v="THURSDAY"/>
    <s v="TUESDAY"/>
    <s v="No - Delivery Day not Matching"/>
    <x v="0"/>
    <s v="FRIDAY"/>
    <x v="6"/>
  </r>
  <r>
    <x v="7"/>
    <n v="503068"/>
    <x v="39"/>
    <x v="5"/>
    <m/>
    <s v="THURSDAY"/>
    <s v="TUESDAY"/>
    <s v="No - Delivery Day not Matching"/>
    <x v="0"/>
    <s v="FRIDAY"/>
    <x v="1"/>
  </r>
  <r>
    <x v="7"/>
    <n v="502279"/>
    <x v="40"/>
    <x v="5"/>
    <m/>
    <s v="THURSDAY"/>
    <s v="TUESDAY"/>
    <s v="No - Delivery Day not Matching"/>
    <x v="0"/>
    <s v="FRIDAY"/>
    <x v="6"/>
  </r>
  <r>
    <x v="7"/>
    <n v="502274"/>
    <x v="41"/>
    <x v="5"/>
    <m/>
    <s v="THURSDAY"/>
    <s v="MONDAY"/>
    <s v="Match - yes"/>
    <x v="6"/>
    <s v="FRIDAY"/>
    <x v="5"/>
  </r>
  <r>
    <x v="7"/>
    <n v="501796"/>
    <x v="42"/>
    <x v="5"/>
    <m/>
    <s v="THURSDAY"/>
    <s v="MONDAY"/>
    <s v="Match - yes"/>
    <x v="6"/>
    <s v="FRIDAY"/>
    <x v="5"/>
  </r>
  <r>
    <x v="8"/>
    <n v="502404"/>
    <x v="43"/>
    <x v="3"/>
    <m/>
    <s v="FRIDAY"/>
    <s v="WEDNESDAY"/>
    <s v="No - Delivery Day not Matching"/>
    <x v="0"/>
    <s v="MONDAY"/>
    <x v="1"/>
  </r>
  <r>
    <x v="8"/>
    <n v="503117"/>
    <x v="44"/>
    <x v="3"/>
    <m/>
    <s v="THURSDAY"/>
    <s v="TUESDAY"/>
    <s v="No - Order Day not Matching"/>
    <x v="0"/>
    <s v="MONDAY"/>
    <x v="6"/>
  </r>
  <r>
    <x v="8"/>
    <n v="504124"/>
    <x v="45"/>
    <x v="3"/>
    <m/>
    <s v="THURSDAY"/>
    <s v="TUESDAY"/>
    <s v="No - Order Day not Matching"/>
    <x v="0"/>
    <s v="MONDAY"/>
    <x v="6"/>
  </r>
  <r>
    <x v="8"/>
    <n v="504025"/>
    <x v="46"/>
    <x v="6"/>
    <m/>
    <s v="THURSDAY"/>
    <s v="TUESDAY"/>
    <s v="No - Both Order and Delivery Day not Matching"/>
    <x v="0"/>
    <s v="MONDAY"/>
    <x v="6"/>
  </r>
  <r>
    <x v="8"/>
    <n v="501798"/>
    <x v="47"/>
    <x v="3"/>
    <m/>
    <s v="FRIDAY"/>
    <s v="WEDNESDAY"/>
    <s v="No - Delivery Day not Matching"/>
    <x v="2"/>
    <s v="TUESDAY"/>
    <x v="1"/>
  </r>
  <r>
    <x v="8"/>
    <n v="503797"/>
    <x v="48"/>
    <x v="3"/>
    <m/>
    <s v="THURSDAY"/>
    <s v="TUESDAY"/>
    <s v="No - Order Day not Matching"/>
    <x v="0"/>
    <s v="MONDAY"/>
    <x v="6"/>
  </r>
  <r>
    <x v="8"/>
    <n v="503741"/>
    <x v="49"/>
    <x v="3"/>
    <m/>
    <s v="THURSDAY"/>
    <s v="TUESDAY"/>
    <s v="No - Order Day not Matching"/>
    <x v="0"/>
    <s v="MONDAY"/>
    <x v="6"/>
  </r>
  <r>
    <x v="9"/>
    <n v="504418"/>
    <x v="50"/>
    <x v="7"/>
    <s v="Not included in original NSLC file"/>
    <s v="Wednesday"/>
    <s v="FRIDAY"/>
    <m/>
    <x v="7"/>
    <s v="THURSDAY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K3:L11" firstHeaderRow="1" firstDataRow="1" firstDataCol="1"/>
  <pivotFields count="11">
    <pivotField compact="0" outline="0" showAll="0" sortType="ascending" defaultSubtota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>
      <items count="9">
        <item x="0"/>
        <item x="2"/>
        <item x="1"/>
        <item x="5"/>
        <item x="6"/>
        <item x="3"/>
        <item x="4"/>
        <item m="1" x="7"/>
        <item t="default"/>
      </items>
    </pivotField>
    <pivotField compact="0" outline="0" showAl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Agenc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E3:G55" firstHeaderRow="1" firstDataRow="1" firstDataCol="3"/>
  <pivotFields count="11">
    <pivotField compact="0" outline="0" showAll="0" sortType="ascending" defaultSubtotal="0"/>
    <pivotField compact="0" outline="0" showAll="0"/>
    <pivotField axis="axisRow" compact="0" outline="0" showAll="0" defaultSubtotal="0">
      <items count="55">
        <item x="26"/>
        <item x="15"/>
        <item x="14"/>
        <item x="9"/>
        <item x="43"/>
        <item x="27"/>
        <item x="22"/>
        <item x="0"/>
        <item x="46"/>
        <item x="39"/>
        <item x="48"/>
        <item x="17"/>
        <item x="47"/>
        <item x="42"/>
        <item m="1" x="54"/>
        <item x="7"/>
        <item x="33"/>
        <item x="12"/>
        <item x="32"/>
        <item x="40"/>
        <item x="23"/>
        <item x="28"/>
        <item x="44"/>
        <item x="36"/>
        <item x="5"/>
        <item x="37"/>
        <item x="1"/>
        <item x="41"/>
        <item x="45"/>
        <item x="38"/>
        <item x="8"/>
        <item x="35"/>
        <item x="13"/>
        <item x="10"/>
        <item x="11"/>
        <item x="25"/>
        <item x="31"/>
        <item x="19"/>
        <item x="24"/>
        <item x="29"/>
        <item x="21"/>
        <item x="18"/>
        <item x="2"/>
        <item x="20"/>
        <item x="30"/>
        <item x="4"/>
        <item x="49"/>
        <item x="34"/>
        <item x="6"/>
        <item x="3"/>
        <item x="16"/>
        <item m="1" x="53"/>
        <item m="1" x="52"/>
        <item m="1" x="51"/>
        <item x="5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9">
        <item x="1"/>
        <item x="7"/>
        <item x="6"/>
        <item x="0"/>
        <item x="2"/>
        <item x="5"/>
        <item x="4"/>
        <item x="3"/>
        <item m="1" x="8"/>
      </items>
    </pivotField>
    <pivotField compact="0" outline="0" showAll="0"/>
    <pivotField axis="axisRow" compact="0" outline="0" showAll="0">
      <items count="9">
        <item x="5"/>
        <item x="6"/>
        <item x="1"/>
        <item x="0"/>
        <item x="2"/>
        <item x="3"/>
        <item x="4"/>
        <item m="1" x="7"/>
        <item t="default"/>
      </items>
    </pivotField>
  </pivotFields>
  <rowFields count="3">
    <field x="2"/>
    <field x="8"/>
    <field x="10"/>
  </rowFields>
  <rowItems count="52">
    <i>
      <x/>
      <x/>
      <x v="3"/>
    </i>
    <i>
      <x v="1"/>
      <x v="4"/>
      <x v="2"/>
    </i>
    <i>
      <x v="2"/>
      <x v="2"/>
      <x v="4"/>
    </i>
    <i>
      <x v="3"/>
      <x v="3"/>
      <x v="2"/>
    </i>
    <i>
      <x v="4"/>
      <x v="3"/>
      <x v="2"/>
    </i>
    <i>
      <x v="5"/>
      <x v="4"/>
      <x v="2"/>
    </i>
    <i>
      <x v="6"/>
      <x v="4"/>
      <x v="2"/>
    </i>
    <i>
      <x v="7"/>
      <x v="3"/>
      <x v="3"/>
    </i>
    <i>
      <x v="8"/>
      <x v="3"/>
      <x v="1"/>
    </i>
    <i>
      <x v="9"/>
      <x v="3"/>
      <x v="2"/>
    </i>
    <i>
      <x v="10"/>
      <x v="3"/>
      <x v="1"/>
    </i>
    <i>
      <x v="11"/>
      <x v="3"/>
      <x v="2"/>
    </i>
    <i>
      <x v="12"/>
      <x v="4"/>
      <x v="2"/>
    </i>
    <i>
      <x v="13"/>
      <x v="2"/>
      <x/>
    </i>
    <i>
      <x v="15"/>
      <x v="7"/>
      <x v="5"/>
    </i>
    <i>
      <x v="16"/>
      <x v="1"/>
      <x v="4"/>
    </i>
    <i>
      <x v="17"/>
      <x v="3"/>
      <x v="2"/>
    </i>
    <i>
      <x v="18"/>
      <x v="1"/>
      <x v="4"/>
    </i>
    <i>
      <x v="19"/>
      <x v="3"/>
      <x v="1"/>
    </i>
    <i>
      <x v="20"/>
      <x v="4"/>
      <x v="2"/>
    </i>
    <i>
      <x v="21"/>
      <x v="1"/>
      <x v="4"/>
    </i>
    <i>
      <x v="22"/>
      <x v="3"/>
      <x v="1"/>
    </i>
    <i>
      <x v="23"/>
      <x v="3"/>
      <x v="1"/>
    </i>
    <i>
      <x v="24"/>
      <x v="3"/>
      <x v="2"/>
    </i>
    <i>
      <x v="25"/>
      <x v="2"/>
      <x/>
    </i>
    <i>
      <x v="26"/>
      <x v="3"/>
      <x v="2"/>
    </i>
    <i>
      <x v="27"/>
      <x v="2"/>
      <x/>
    </i>
    <i>
      <x v="28"/>
      <x v="3"/>
      <x v="1"/>
    </i>
    <i>
      <x v="29"/>
      <x v="3"/>
      <x v="1"/>
    </i>
    <i>
      <x v="30"/>
      <x v="6"/>
      <x v="6"/>
    </i>
    <i>
      <x v="31"/>
      <x v="2"/>
      <x/>
    </i>
    <i>
      <x v="32"/>
      <x v="3"/>
      <x v="2"/>
    </i>
    <i>
      <x v="33"/>
      <x v="3"/>
      <x v="2"/>
    </i>
    <i>
      <x v="34"/>
      <x v="5"/>
      <x v="5"/>
    </i>
    <i>
      <x v="35"/>
      <x v="1"/>
      <x v="4"/>
    </i>
    <i>
      <x v="36"/>
      <x v="1"/>
      <x v="4"/>
    </i>
    <i>
      <x v="37"/>
      <x/>
      <x v="3"/>
    </i>
    <i>
      <x v="38"/>
      <x/>
      <x v="3"/>
    </i>
    <i>
      <x v="39"/>
      <x v="1"/>
      <x v="4"/>
    </i>
    <i>
      <x v="40"/>
      <x/>
      <x v="3"/>
    </i>
    <i>
      <x v="41"/>
      <x/>
      <x v="4"/>
    </i>
    <i>
      <x v="42"/>
      <x/>
      <x v="4"/>
    </i>
    <i>
      <x v="43"/>
      <x/>
      <x v="3"/>
    </i>
    <i>
      <x v="44"/>
      <x v="1"/>
      <x v="4"/>
    </i>
    <i>
      <x v="45"/>
      <x v="4"/>
      <x v="2"/>
    </i>
    <i>
      <x v="46"/>
      <x v="3"/>
      <x v="1"/>
    </i>
    <i>
      <x v="47"/>
      <x v="1"/>
      <x v="4"/>
    </i>
    <i>
      <x v="48"/>
      <x/>
      <x v="3"/>
    </i>
    <i>
      <x v="49"/>
      <x v="3"/>
      <x v="2"/>
    </i>
    <i>
      <x v="50"/>
      <x v="4"/>
      <x v="2"/>
    </i>
    <i>
      <x v="54"/>
      <x v="1"/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C55" firstHeaderRow="1" firstDataRow="1" firstDataCol="3"/>
  <pivotFields count="11">
    <pivotField axis="axisRow" compact="0" outline="0" showAll="0" sortType="ascending" defaultSubtotal="0">
      <items count="10">
        <item x="0"/>
        <item x="5"/>
        <item x="6"/>
        <item x="7"/>
        <item x="8"/>
        <item x="3"/>
        <item x="4"/>
        <item x="2"/>
        <item x="1"/>
        <item x="9"/>
      </items>
    </pivotField>
    <pivotField compact="0" outline="0" showAll="0"/>
    <pivotField axis="axisRow" compact="0" outline="0" showAll="0" defaultSubtotal="0">
      <items count="55">
        <item x="26"/>
        <item x="15"/>
        <item x="14"/>
        <item x="9"/>
        <item x="43"/>
        <item x="27"/>
        <item x="22"/>
        <item x="0"/>
        <item x="46"/>
        <item x="39"/>
        <item x="48"/>
        <item x="17"/>
        <item x="47"/>
        <item x="42"/>
        <item m="1" x="54"/>
        <item x="7"/>
        <item x="33"/>
        <item x="12"/>
        <item x="32"/>
        <item x="40"/>
        <item x="23"/>
        <item x="28"/>
        <item x="44"/>
        <item x="36"/>
        <item x="5"/>
        <item x="37"/>
        <item x="1"/>
        <item x="41"/>
        <item x="45"/>
        <item x="38"/>
        <item x="8"/>
        <item x="35"/>
        <item x="13"/>
        <item x="10"/>
        <item x="11"/>
        <item x="25"/>
        <item x="31"/>
        <item x="19"/>
        <item x="24"/>
        <item x="29"/>
        <item x="21"/>
        <item x="18"/>
        <item x="2"/>
        <item x="20"/>
        <item x="30"/>
        <item x="4"/>
        <item x="49"/>
        <item x="34"/>
        <item x="6"/>
        <item x="3"/>
        <item x="16"/>
        <item m="1" x="53"/>
        <item m="1" x="52"/>
        <item m="1" x="51"/>
        <item x="50"/>
      </items>
    </pivotField>
    <pivotField axis="axisRow" compact="0" outline="0" showAll="0">
      <items count="9">
        <item x="3"/>
        <item x="1"/>
        <item x="6"/>
        <item x="2"/>
        <item x="5"/>
        <item x="0"/>
        <item x="4"/>
        <item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2"/>
    <field x="0"/>
    <field x="3"/>
  </rowFields>
  <rowItems count="52">
    <i>
      <x/>
      <x v="1"/>
      <x v="5"/>
    </i>
    <i>
      <x v="1"/>
      <x v="6"/>
      <x v="1"/>
    </i>
    <i>
      <x v="2"/>
      <x v="5"/>
      <x/>
    </i>
    <i>
      <x v="3"/>
      <x/>
      <x v="3"/>
    </i>
    <i>
      <x v="4"/>
      <x v="4"/>
      <x/>
    </i>
    <i>
      <x v="5"/>
      <x v="1"/>
      <x v="5"/>
    </i>
    <i>
      <x v="6"/>
      <x v="1"/>
      <x v="5"/>
    </i>
    <i>
      <x v="7"/>
      <x/>
      <x v="5"/>
    </i>
    <i>
      <x v="8"/>
      <x v="4"/>
      <x v="2"/>
    </i>
    <i>
      <x v="9"/>
      <x v="3"/>
      <x v="4"/>
    </i>
    <i>
      <x v="10"/>
      <x v="4"/>
      <x/>
    </i>
    <i>
      <x v="11"/>
      <x/>
      <x v="1"/>
    </i>
    <i>
      <x v="12"/>
      <x v="4"/>
      <x/>
    </i>
    <i>
      <x v="13"/>
      <x v="3"/>
      <x v="4"/>
    </i>
    <i>
      <x v="15"/>
      <x v="8"/>
      <x v="6"/>
    </i>
    <i>
      <x v="16"/>
      <x v="2"/>
      <x v="3"/>
    </i>
    <i>
      <x v="17"/>
      <x/>
      <x v="1"/>
    </i>
    <i>
      <x v="18"/>
      <x v="2"/>
      <x v="3"/>
    </i>
    <i>
      <x v="19"/>
      <x v="3"/>
      <x v="4"/>
    </i>
    <i>
      <x v="20"/>
      <x v="1"/>
      <x v="5"/>
    </i>
    <i>
      <x v="21"/>
      <x v="1"/>
      <x v="3"/>
    </i>
    <i>
      <x v="22"/>
      <x v="4"/>
      <x/>
    </i>
    <i>
      <x v="23"/>
      <x v="3"/>
      <x v="4"/>
    </i>
    <i>
      <x v="24"/>
      <x/>
      <x v="1"/>
    </i>
    <i>
      <x v="25"/>
      <x v="3"/>
      <x v="4"/>
    </i>
    <i>
      <x v="26"/>
      <x/>
      <x v="1"/>
    </i>
    <i>
      <x v="27"/>
      <x v="3"/>
      <x v="4"/>
    </i>
    <i>
      <x v="28"/>
      <x v="4"/>
      <x/>
    </i>
    <i>
      <x v="29"/>
      <x v="3"/>
      <x v="4"/>
    </i>
    <i>
      <x v="30"/>
      <x/>
      <x/>
    </i>
    <i>
      <x v="31"/>
      <x v="3"/>
      <x v="4"/>
    </i>
    <i>
      <x v="32"/>
      <x/>
      <x v="1"/>
    </i>
    <i>
      <x v="33"/>
      <x/>
      <x v="1"/>
    </i>
    <i>
      <x v="34"/>
      <x v="7"/>
      <x v="6"/>
    </i>
    <i>
      <x v="35"/>
      <x v="1"/>
      <x v="3"/>
    </i>
    <i>
      <x v="36"/>
      <x v="2"/>
      <x v="5"/>
    </i>
    <i>
      <x v="37"/>
      <x v="1"/>
      <x v="5"/>
    </i>
    <i>
      <x v="38"/>
      <x v="1"/>
      <x v="5"/>
    </i>
    <i>
      <x v="39"/>
      <x v="6"/>
      <x v="5"/>
    </i>
    <i>
      <x v="40"/>
      <x v="1"/>
      <x v="5"/>
    </i>
    <i>
      <x v="41"/>
      <x v="1"/>
      <x v="3"/>
    </i>
    <i>
      <x v="42"/>
      <x/>
      <x v="3"/>
    </i>
    <i>
      <x v="43"/>
      <x v="1"/>
      <x v="5"/>
    </i>
    <i>
      <x v="44"/>
      <x v="1"/>
      <x v="3"/>
    </i>
    <i>
      <x v="45"/>
      <x/>
      <x/>
    </i>
    <i>
      <x v="46"/>
      <x v="4"/>
      <x/>
    </i>
    <i>
      <x v="47"/>
      <x v="2"/>
      <x v="3"/>
    </i>
    <i>
      <x v="48"/>
      <x/>
      <x v="1"/>
    </i>
    <i>
      <x v="49"/>
      <x/>
      <x v="1"/>
    </i>
    <i>
      <x v="50"/>
      <x v="6"/>
      <x v="1"/>
    </i>
    <i>
      <x v="54"/>
      <x v="9"/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0-08-13T17:55:48.56" personId="{B01CA784-89DB-430B-9BA8-3BDE1F9B1DF5}" id="{A82DAE59-D61C-4471-B085-AD7B890CCEDF}">
    <text>might move to Friday DC delivery</text>
  </threadedComment>
  <threadedComment ref="D6" dT="2020-08-13T17:56:52.37" personId="{B01CA784-89DB-430B-9BA8-3BDE1F9B1DF5}" id="{AB06BD02-7A39-407F-A1B9-7E32637E51D0}">
    <text>might be moving to Friday DC delivery</text>
  </threadedComment>
  <threadedComment ref="D8" dT="2020-08-13T18:14:43.39" personId="{B01CA784-89DB-430B-9BA8-3BDE1F9B1DF5}" id="{36B9FD4A-FE32-4927-9596-3323F19945F4}">
    <text>might be moving to friday for DC delivery</text>
  </threadedComment>
  <threadedComment ref="D15" dT="2020-08-13T18:08:20.96" personId="{B01CA784-89DB-430B-9BA8-3BDE1F9B1DF5}" id="{8E5A52DE-2C0E-4B91-88A1-287E342FD604}">
    <text>might be moving to Friday delivery DC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opLeftCell="D1" workbookViewId="0">
      <selection sqref="A1:K57"/>
    </sheetView>
  </sheetViews>
  <sheetFormatPr defaultRowHeight="15" x14ac:dyDescent="0.25"/>
  <cols>
    <col min="1" max="1" width="13.85546875" style="16" customWidth="1"/>
    <col min="2" max="2" width="11.42578125" style="16" customWidth="1"/>
    <col min="3" max="3" width="34.7109375" style="16" customWidth="1"/>
    <col min="4" max="4" width="16" style="16" customWidth="1"/>
    <col min="5" max="5" width="32" style="16" customWidth="1"/>
    <col min="6" max="6" width="1.7109375" style="50" customWidth="1"/>
    <col min="7" max="7" width="22.7109375" style="16" customWidth="1"/>
    <col min="8" max="8" width="24.140625" style="16" customWidth="1"/>
    <col min="9" max="9" width="25.5703125" style="16" hidden="1" customWidth="1"/>
    <col min="10" max="10" width="24" style="16" hidden="1" customWidth="1"/>
    <col min="11" max="11" width="45" style="16" customWidth="1"/>
    <col min="12" max="12" width="1.7109375" style="50" customWidth="1"/>
    <col min="13" max="13" width="21" style="16" customWidth="1"/>
    <col min="14" max="14" width="21.7109375" style="16" customWidth="1"/>
    <col min="15" max="15" width="29.5703125" style="16" customWidth="1"/>
    <col min="16" max="16384" width="9.140625" style="16"/>
  </cols>
  <sheetData>
    <row r="1" spans="1:15" ht="15.75" thickBot="1" x14ac:dyDescent="0.3">
      <c r="A1" s="164" t="s">
        <v>166</v>
      </c>
      <c r="B1" s="165"/>
      <c r="C1" s="165"/>
      <c r="D1" s="165"/>
      <c r="E1" s="166"/>
      <c r="G1" s="167" t="s">
        <v>167</v>
      </c>
      <c r="H1" s="168"/>
      <c r="I1" s="168"/>
      <c r="J1" s="168"/>
      <c r="K1" s="169"/>
      <c r="L1" s="62"/>
      <c r="M1" s="170" t="s">
        <v>165</v>
      </c>
      <c r="N1" s="171"/>
      <c r="O1" s="172"/>
    </row>
    <row r="2" spans="1:15" ht="15.75" thickBot="1" x14ac:dyDescent="0.3">
      <c r="A2" s="53" t="s">
        <v>0</v>
      </c>
      <c r="B2" s="53" t="s">
        <v>1</v>
      </c>
      <c r="C2" s="53" t="s">
        <v>2</v>
      </c>
      <c r="D2" s="15" t="s">
        <v>51</v>
      </c>
      <c r="E2" s="65" t="s">
        <v>62</v>
      </c>
      <c r="F2" s="49"/>
      <c r="G2" s="27" t="s">
        <v>63</v>
      </c>
      <c r="H2" s="66" t="s">
        <v>64</v>
      </c>
      <c r="I2" s="27" t="s">
        <v>146</v>
      </c>
      <c r="J2" s="27" t="s">
        <v>147</v>
      </c>
      <c r="K2" s="54" t="s">
        <v>160</v>
      </c>
      <c r="M2" s="63" t="s">
        <v>0</v>
      </c>
      <c r="N2" s="67" t="s">
        <v>163</v>
      </c>
      <c r="O2" s="64" t="s">
        <v>164</v>
      </c>
    </row>
    <row r="3" spans="1:15" x14ac:dyDescent="0.25">
      <c r="A3" s="17" t="s">
        <v>78</v>
      </c>
      <c r="B3" s="18">
        <v>501810</v>
      </c>
      <c r="C3" s="18" t="s">
        <v>5</v>
      </c>
      <c r="D3" s="18" t="s">
        <v>150</v>
      </c>
      <c r="E3" s="30" t="s">
        <v>53</v>
      </c>
      <c r="F3" s="55"/>
      <c r="G3" s="17" t="s">
        <v>78</v>
      </c>
      <c r="H3" s="18" t="s">
        <v>95</v>
      </c>
      <c r="I3" s="59" t="s">
        <v>148</v>
      </c>
      <c r="J3" s="59" t="s">
        <v>148</v>
      </c>
      <c r="K3" s="30" t="s">
        <v>161</v>
      </c>
      <c r="M3" s="16" t="s">
        <v>95</v>
      </c>
      <c r="N3" s="16" t="s">
        <v>78</v>
      </c>
      <c r="O3" s="16" t="s">
        <v>74</v>
      </c>
    </row>
    <row r="4" spans="1:15" x14ac:dyDescent="0.25">
      <c r="A4" s="19" t="s">
        <v>78</v>
      </c>
      <c r="B4" s="20">
        <v>501804</v>
      </c>
      <c r="C4" s="20" t="s">
        <v>6</v>
      </c>
      <c r="D4" s="20" t="s">
        <v>75</v>
      </c>
      <c r="E4" s="31" t="s">
        <v>52</v>
      </c>
      <c r="F4" s="55"/>
      <c r="G4" s="19" t="s">
        <v>73</v>
      </c>
      <c r="H4" s="20" t="s">
        <v>75</v>
      </c>
      <c r="I4" s="58" t="s">
        <v>153</v>
      </c>
      <c r="J4" s="57" t="s">
        <v>148</v>
      </c>
      <c r="K4" s="31" t="s">
        <v>155</v>
      </c>
      <c r="M4" s="16" t="s">
        <v>95</v>
      </c>
      <c r="N4" s="16" t="s">
        <v>78</v>
      </c>
      <c r="O4" s="16" t="s">
        <v>74</v>
      </c>
    </row>
    <row r="5" spans="1:15" x14ac:dyDescent="0.25">
      <c r="A5" s="19" t="s">
        <v>78</v>
      </c>
      <c r="B5" s="20">
        <v>503768</v>
      </c>
      <c r="C5" s="20" t="s">
        <v>7</v>
      </c>
      <c r="D5" s="20" t="s">
        <v>151</v>
      </c>
      <c r="E5" s="43"/>
      <c r="F5" s="55"/>
      <c r="G5" s="19" t="s">
        <v>74</v>
      </c>
      <c r="H5" s="20" t="s">
        <v>73</v>
      </c>
      <c r="I5" s="58" t="s">
        <v>153</v>
      </c>
      <c r="J5" s="57" t="s">
        <v>148</v>
      </c>
      <c r="K5" s="31" t="s">
        <v>155</v>
      </c>
      <c r="M5" s="16" t="s">
        <v>95</v>
      </c>
      <c r="N5" s="16" t="s">
        <v>78</v>
      </c>
      <c r="O5" s="16" t="s">
        <v>74</v>
      </c>
    </row>
    <row r="6" spans="1:15" x14ac:dyDescent="0.25">
      <c r="A6" s="19" t="s">
        <v>78</v>
      </c>
      <c r="B6" s="20">
        <v>501802</v>
      </c>
      <c r="C6" s="20" t="s">
        <v>8</v>
      </c>
      <c r="D6" s="20" t="s">
        <v>75</v>
      </c>
      <c r="E6" s="31" t="s">
        <v>52</v>
      </c>
      <c r="F6" s="55"/>
      <c r="G6" s="19" t="s">
        <v>73</v>
      </c>
      <c r="H6" s="20" t="s">
        <v>75</v>
      </c>
      <c r="I6" s="58" t="s">
        <v>153</v>
      </c>
      <c r="J6" s="57" t="s">
        <v>148</v>
      </c>
      <c r="K6" s="31" t="s">
        <v>155</v>
      </c>
      <c r="M6" s="16" t="s">
        <v>95</v>
      </c>
      <c r="N6" s="16" t="s">
        <v>78</v>
      </c>
      <c r="O6" s="16" t="s">
        <v>74</v>
      </c>
    </row>
    <row r="7" spans="1:15" x14ac:dyDescent="0.25">
      <c r="A7" s="19" t="s">
        <v>78</v>
      </c>
      <c r="B7" s="20">
        <v>501806</v>
      </c>
      <c r="C7" s="20" t="s">
        <v>9</v>
      </c>
      <c r="D7" s="20" t="s">
        <v>74</v>
      </c>
      <c r="E7" s="31"/>
      <c r="F7" s="55"/>
      <c r="G7" s="19" t="s">
        <v>73</v>
      </c>
      <c r="H7" s="20" t="s">
        <v>75</v>
      </c>
      <c r="I7" s="58" t="s">
        <v>153</v>
      </c>
      <c r="J7" s="58" t="s">
        <v>153</v>
      </c>
      <c r="K7" s="31" t="s">
        <v>156</v>
      </c>
      <c r="M7" s="16" t="s">
        <v>73</v>
      </c>
      <c r="N7" s="16" t="s">
        <v>74</v>
      </c>
      <c r="O7" s="16" t="s">
        <v>75</v>
      </c>
    </row>
    <row r="8" spans="1:15" x14ac:dyDescent="0.25">
      <c r="A8" s="19" t="s">
        <v>78</v>
      </c>
      <c r="B8" s="20">
        <v>501826</v>
      </c>
      <c r="C8" s="20" t="s">
        <v>10</v>
      </c>
      <c r="D8" s="20" t="s">
        <v>75</v>
      </c>
      <c r="E8" s="31" t="s">
        <v>52</v>
      </c>
      <c r="F8" s="55"/>
      <c r="G8" s="19" t="s">
        <v>73</v>
      </c>
      <c r="H8" s="20" t="s">
        <v>75</v>
      </c>
      <c r="I8" s="58" t="s">
        <v>153</v>
      </c>
      <c r="J8" s="57" t="s">
        <v>148</v>
      </c>
      <c r="K8" s="31" t="s">
        <v>155</v>
      </c>
      <c r="M8" s="16" t="s">
        <v>95</v>
      </c>
      <c r="N8" s="16" t="s">
        <v>78</v>
      </c>
      <c r="O8" s="16" t="s">
        <v>74</v>
      </c>
    </row>
    <row r="9" spans="1:15" x14ac:dyDescent="0.25">
      <c r="A9" s="19" t="s">
        <v>78</v>
      </c>
      <c r="B9" s="20">
        <v>501831</v>
      </c>
      <c r="C9" s="20" t="s">
        <v>11</v>
      </c>
      <c r="D9" s="20" t="s">
        <v>75</v>
      </c>
      <c r="E9" s="31"/>
      <c r="F9" s="55"/>
      <c r="G9" s="19" t="s">
        <v>78</v>
      </c>
      <c r="H9" s="20" t="s">
        <v>95</v>
      </c>
      <c r="I9" s="57" t="s">
        <v>148</v>
      </c>
      <c r="J9" s="58" t="s">
        <v>153</v>
      </c>
      <c r="K9" s="31" t="s">
        <v>154</v>
      </c>
      <c r="M9" s="16" t="s">
        <v>95</v>
      </c>
      <c r="N9" s="16" t="s">
        <v>78</v>
      </c>
      <c r="O9" s="16" t="s">
        <v>74</v>
      </c>
    </row>
    <row r="10" spans="1:15" x14ac:dyDescent="0.25">
      <c r="A10" s="19" t="s">
        <v>78</v>
      </c>
      <c r="B10" s="20">
        <v>501818</v>
      </c>
      <c r="C10" s="20" t="s">
        <v>12</v>
      </c>
      <c r="D10" s="20" t="s">
        <v>74</v>
      </c>
      <c r="E10" s="31" t="s">
        <v>54</v>
      </c>
      <c r="F10" s="55"/>
      <c r="G10" s="19" t="s">
        <v>124</v>
      </c>
      <c r="H10" s="20" t="s">
        <v>126</v>
      </c>
      <c r="I10" s="58" t="s">
        <v>153</v>
      </c>
      <c r="J10" s="57" t="s">
        <v>148</v>
      </c>
      <c r="K10" s="31" t="s">
        <v>155</v>
      </c>
      <c r="M10" s="16" t="s">
        <v>168</v>
      </c>
      <c r="N10" s="16" t="s">
        <v>169</v>
      </c>
      <c r="O10" s="16" t="s">
        <v>170</v>
      </c>
    </row>
    <row r="11" spans="1:15" x14ac:dyDescent="0.25">
      <c r="A11" s="19" t="s">
        <v>78</v>
      </c>
      <c r="B11" s="20">
        <v>501808</v>
      </c>
      <c r="C11" s="20" t="s">
        <v>13</v>
      </c>
      <c r="D11" s="20" t="s">
        <v>74</v>
      </c>
      <c r="E11" s="31" t="s">
        <v>54</v>
      </c>
      <c r="F11" s="55"/>
      <c r="G11" s="19" t="s">
        <v>133</v>
      </c>
      <c r="H11" s="20" t="s">
        <v>135</v>
      </c>
      <c r="I11" s="58" t="s">
        <v>153</v>
      </c>
      <c r="J11" s="58" t="s">
        <v>153</v>
      </c>
      <c r="K11" s="31" t="s">
        <v>156</v>
      </c>
      <c r="M11" s="16" t="s">
        <v>171</v>
      </c>
      <c r="N11" s="16" t="s">
        <v>172</v>
      </c>
      <c r="O11" s="16" t="s">
        <v>173</v>
      </c>
    </row>
    <row r="12" spans="1:15" x14ac:dyDescent="0.25">
      <c r="A12" s="19" t="s">
        <v>78</v>
      </c>
      <c r="B12" s="20">
        <v>503737</v>
      </c>
      <c r="C12" s="20" t="s">
        <v>14</v>
      </c>
      <c r="D12" s="20" t="s">
        <v>151</v>
      </c>
      <c r="E12" s="44"/>
      <c r="F12" s="56"/>
      <c r="G12" s="19" t="s">
        <v>73</v>
      </c>
      <c r="H12" s="20" t="s">
        <v>75</v>
      </c>
      <c r="I12" s="58" t="s">
        <v>153</v>
      </c>
      <c r="J12" s="58" t="s">
        <v>153</v>
      </c>
      <c r="K12" s="31" t="s">
        <v>156</v>
      </c>
      <c r="M12" s="16" t="s">
        <v>95</v>
      </c>
      <c r="N12" s="16" t="s">
        <v>78</v>
      </c>
      <c r="O12" s="16" t="s">
        <v>74</v>
      </c>
    </row>
    <row r="13" spans="1:15" x14ac:dyDescent="0.25">
      <c r="A13" s="19" t="s">
        <v>78</v>
      </c>
      <c r="B13" s="20">
        <v>504125</v>
      </c>
      <c r="C13" s="20" t="s">
        <v>3</v>
      </c>
      <c r="D13" s="20" t="s">
        <v>75</v>
      </c>
      <c r="E13" s="31" t="s">
        <v>56</v>
      </c>
      <c r="F13" s="55"/>
      <c r="G13" s="19" t="s">
        <v>73</v>
      </c>
      <c r="H13" s="20" t="s">
        <v>75</v>
      </c>
      <c r="I13" s="58" t="s">
        <v>153</v>
      </c>
      <c r="J13" s="57" t="s">
        <v>148</v>
      </c>
      <c r="K13" s="31" t="s">
        <v>155</v>
      </c>
      <c r="M13" s="16" t="s">
        <v>95</v>
      </c>
      <c r="N13" s="16" t="s">
        <v>78</v>
      </c>
      <c r="O13" s="16" t="s">
        <v>74</v>
      </c>
    </row>
    <row r="14" spans="1:15" x14ac:dyDescent="0.25">
      <c r="A14" s="19" t="s">
        <v>78</v>
      </c>
      <c r="B14" s="20">
        <v>501821</v>
      </c>
      <c r="C14" s="20" t="s">
        <v>15</v>
      </c>
      <c r="D14" s="20" t="s">
        <v>74</v>
      </c>
      <c r="E14" s="31" t="s">
        <v>54</v>
      </c>
      <c r="F14" s="55"/>
      <c r="G14" s="19" t="s">
        <v>125</v>
      </c>
      <c r="H14" s="20" t="s">
        <v>143</v>
      </c>
      <c r="I14" s="57" t="s">
        <v>148</v>
      </c>
      <c r="J14" s="57" t="s">
        <v>148</v>
      </c>
      <c r="K14" s="31" t="s">
        <v>162</v>
      </c>
      <c r="M14" s="16" t="s">
        <v>174</v>
      </c>
      <c r="N14" s="16" t="s">
        <v>170</v>
      </c>
      <c r="O14" s="16" t="s">
        <v>175</v>
      </c>
    </row>
    <row r="15" spans="1:15" x14ac:dyDescent="0.25">
      <c r="A15" s="19" t="s">
        <v>78</v>
      </c>
      <c r="B15" s="20">
        <v>501811</v>
      </c>
      <c r="C15" s="20" t="s">
        <v>16</v>
      </c>
      <c r="D15" s="20" t="s">
        <v>75</v>
      </c>
      <c r="E15" s="31" t="s">
        <v>52</v>
      </c>
      <c r="F15" s="55"/>
      <c r="G15" s="19" t="s">
        <v>73</v>
      </c>
      <c r="H15" s="20" t="s">
        <v>75</v>
      </c>
      <c r="I15" s="58" t="s">
        <v>153</v>
      </c>
      <c r="J15" s="57" t="s">
        <v>148</v>
      </c>
      <c r="K15" s="31" t="s">
        <v>155</v>
      </c>
      <c r="M15" s="16" t="s">
        <v>95</v>
      </c>
      <c r="N15" s="16" t="s">
        <v>78</v>
      </c>
      <c r="O15" s="16" t="s">
        <v>74</v>
      </c>
    </row>
    <row r="16" spans="1:15" x14ac:dyDescent="0.25">
      <c r="A16" s="19" t="s">
        <v>78</v>
      </c>
      <c r="B16" s="20">
        <v>501824</v>
      </c>
      <c r="C16" s="20" t="s">
        <v>17</v>
      </c>
      <c r="D16" s="20" t="s">
        <v>75</v>
      </c>
      <c r="E16" s="31"/>
      <c r="F16" s="55"/>
      <c r="G16" s="19" t="s">
        <v>73</v>
      </c>
      <c r="H16" s="20" t="s">
        <v>75</v>
      </c>
      <c r="I16" s="58" t="s">
        <v>153</v>
      </c>
      <c r="J16" s="57" t="s">
        <v>148</v>
      </c>
      <c r="K16" s="31" t="s">
        <v>155</v>
      </c>
      <c r="M16" s="16" t="s">
        <v>95</v>
      </c>
      <c r="N16" s="16" t="s">
        <v>78</v>
      </c>
      <c r="O16" s="16" t="s">
        <v>74</v>
      </c>
    </row>
    <row r="17" spans="1:15" x14ac:dyDescent="0.25">
      <c r="A17" s="19" t="s">
        <v>149</v>
      </c>
      <c r="B17" s="28">
        <v>504417</v>
      </c>
      <c r="C17" s="26" t="s">
        <v>55</v>
      </c>
      <c r="D17" s="26" t="s">
        <v>74</v>
      </c>
      <c r="E17" s="45" t="s">
        <v>54</v>
      </c>
      <c r="F17" s="55"/>
      <c r="G17" s="19" t="s">
        <v>74</v>
      </c>
      <c r="H17" s="20" t="s">
        <v>73</v>
      </c>
      <c r="I17" s="58" t="s">
        <v>153</v>
      </c>
      <c r="J17" s="58" t="s">
        <v>153</v>
      </c>
      <c r="K17" s="31" t="s">
        <v>156</v>
      </c>
      <c r="M17" s="16" t="s">
        <v>74</v>
      </c>
      <c r="N17" s="16" t="s">
        <v>95</v>
      </c>
      <c r="O17" s="16" t="s">
        <v>73</v>
      </c>
    </row>
    <row r="18" spans="1:15" x14ac:dyDescent="0.25">
      <c r="A18" s="19" t="s">
        <v>158</v>
      </c>
      <c r="B18" s="38">
        <v>504841</v>
      </c>
      <c r="C18" s="29" t="s">
        <v>59</v>
      </c>
      <c r="D18" s="29" t="s">
        <v>75</v>
      </c>
      <c r="E18" s="46" t="s">
        <v>60</v>
      </c>
      <c r="F18" s="55"/>
      <c r="G18" s="19" t="s">
        <v>144</v>
      </c>
      <c r="H18" s="20" t="s">
        <v>144</v>
      </c>
      <c r="I18" s="20" t="s">
        <v>144</v>
      </c>
      <c r="J18" s="20" t="s">
        <v>144</v>
      </c>
      <c r="K18" s="31" t="s">
        <v>144</v>
      </c>
      <c r="M18" s="16" t="s">
        <v>95</v>
      </c>
      <c r="N18" s="16" t="s">
        <v>78</v>
      </c>
      <c r="O18" s="16" t="s">
        <v>74</v>
      </c>
    </row>
    <row r="19" spans="1:15" x14ac:dyDescent="0.25">
      <c r="A19" s="19" t="s">
        <v>158</v>
      </c>
      <c r="B19" s="38">
        <v>504872</v>
      </c>
      <c r="C19" s="29" t="s">
        <v>58</v>
      </c>
      <c r="D19" s="29" t="s">
        <v>75</v>
      </c>
      <c r="E19" s="46"/>
      <c r="F19" s="55"/>
      <c r="G19" s="19" t="s">
        <v>144</v>
      </c>
      <c r="H19" s="20" t="s">
        <v>144</v>
      </c>
      <c r="I19" s="20" t="s">
        <v>144</v>
      </c>
      <c r="J19" s="20" t="s">
        <v>144</v>
      </c>
      <c r="K19" s="31" t="s">
        <v>144</v>
      </c>
      <c r="M19" s="16" t="s">
        <v>95</v>
      </c>
      <c r="N19" s="16" t="s">
        <v>78</v>
      </c>
      <c r="O19" s="16" t="s">
        <v>74</v>
      </c>
    </row>
    <row r="20" spans="1:15" ht="15.75" thickBot="1" x14ac:dyDescent="0.3">
      <c r="A20" s="22" t="s">
        <v>78</v>
      </c>
      <c r="B20" s="39">
        <v>504492</v>
      </c>
      <c r="C20" s="39" t="s">
        <v>50</v>
      </c>
      <c r="D20" s="39" t="s">
        <v>75</v>
      </c>
      <c r="E20" s="47"/>
      <c r="F20" s="55"/>
      <c r="G20" s="19" t="s">
        <v>144</v>
      </c>
      <c r="H20" s="20" t="s">
        <v>144</v>
      </c>
      <c r="I20" s="58" t="s">
        <v>153</v>
      </c>
      <c r="J20" s="58" t="s">
        <v>153</v>
      </c>
      <c r="K20" s="31" t="s">
        <v>156</v>
      </c>
      <c r="M20" s="68"/>
      <c r="N20" s="68"/>
      <c r="O20" s="68"/>
    </row>
    <row r="21" spans="1:15" x14ac:dyDescent="0.25">
      <c r="A21" s="17" t="s">
        <v>74</v>
      </c>
      <c r="B21" s="18">
        <v>503736</v>
      </c>
      <c r="C21" s="18" t="s">
        <v>18</v>
      </c>
      <c r="D21" s="18" t="s">
        <v>151</v>
      </c>
      <c r="E21" s="48"/>
      <c r="F21" s="56"/>
      <c r="G21" s="19" t="s">
        <v>74</v>
      </c>
      <c r="H21" s="20" t="s">
        <v>73</v>
      </c>
      <c r="I21" s="57" t="s">
        <v>148</v>
      </c>
      <c r="J21" s="57" t="s">
        <v>148</v>
      </c>
      <c r="K21" s="31" t="s">
        <v>162</v>
      </c>
      <c r="M21" s="16" t="s">
        <v>75</v>
      </c>
      <c r="N21" s="16" t="s">
        <v>73</v>
      </c>
      <c r="O21" s="16" t="s">
        <v>78</v>
      </c>
    </row>
    <row r="22" spans="1:15" x14ac:dyDescent="0.25">
      <c r="A22" s="19" t="s">
        <v>74</v>
      </c>
      <c r="B22" s="20">
        <v>502945</v>
      </c>
      <c r="C22" s="20" t="s">
        <v>19</v>
      </c>
      <c r="D22" s="20" t="s">
        <v>150</v>
      </c>
      <c r="E22" s="44"/>
      <c r="F22" s="56"/>
      <c r="G22" s="19" t="s">
        <v>78</v>
      </c>
      <c r="H22" s="20" t="s">
        <v>95</v>
      </c>
      <c r="I22" s="58" t="s">
        <v>153</v>
      </c>
      <c r="J22" s="57" t="s">
        <v>148</v>
      </c>
      <c r="K22" s="31" t="s">
        <v>155</v>
      </c>
      <c r="M22" s="16" t="s">
        <v>78</v>
      </c>
      <c r="N22" s="16" t="s">
        <v>75</v>
      </c>
      <c r="O22" s="16" t="s">
        <v>95</v>
      </c>
    </row>
    <row r="23" spans="1:15" x14ac:dyDescent="0.25">
      <c r="A23" s="19" t="s">
        <v>74</v>
      </c>
      <c r="B23" s="20">
        <v>503709</v>
      </c>
      <c r="C23" s="20" t="s">
        <v>20</v>
      </c>
      <c r="D23" s="20" t="s">
        <v>150</v>
      </c>
      <c r="E23" s="44"/>
      <c r="F23" s="56"/>
      <c r="G23" s="19" t="s">
        <v>78</v>
      </c>
      <c r="H23" s="20" t="s">
        <v>95</v>
      </c>
      <c r="I23" s="58" t="s">
        <v>153</v>
      </c>
      <c r="J23" s="57" t="s">
        <v>148</v>
      </c>
      <c r="K23" s="31" t="s">
        <v>155</v>
      </c>
      <c r="M23" s="68"/>
      <c r="N23" s="68"/>
      <c r="O23" s="68"/>
    </row>
    <row r="24" spans="1:15" x14ac:dyDescent="0.25">
      <c r="A24" s="19" t="s">
        <v>74</v>
      </c>
      <c r="B24" s="20">
        <v>501813</v>
      </c>
      <c r="C24" s="20" t="s">
        <v>21</v>
      </c>
      <c r="D24" s="20" t="s">
        <v>150</v>
      </c>
      <c r="E24" s="31"/>
      <c r="F24" s="55"/>
      <c r="G24" s="19" t="s">
        <v>144</v>
      </c>
      <c r="H24" s="20" t="s">
        <v>144</v>
      </c>
      <c r="I24" s="58" t="s">
        <v>153</v>
      </c>
      <c r="J24" s="58" t="s">
        <v>153</v>
      </c>
      <c r="K24" s="31" t="s">
        <v>156</v>
      </c>
      <c r="M24" s="16" t="s">
        <v>78</v>
      </c>
      <c r="N24" s="16" t="s">
        <v>75</v>
      </c>
      <c r="O24" s="16" t="s">
        <v>95</v>
      </c>
    </row>
    <row r="25" spans="1:15" x14ac:dyDescent="0.25">
      <c r="A25" s="19" t="s">
        <v>74</v>
      </c>
      <c r="B25" s="20">
        <v>502285</v>
      </c>
      <c r="C25" s="20" t="s">
        <v>22</v>
      </c>
      <c r="D25" s="20" t="s">
        <v>150</v>
      </c>
      <c r="E25" s="31"/>
      <c r="F25" s="55"/>
      <c r="G25" s="19" t="s">
        <v>73</v>
      </c>
      <c r="H25" s="20" t="s">
        <v>75</v>
      </c>
      <c r="I25" s="58" t="s">
        <v>153</v>
      </c>
      <c r="J25" s="58" t="s">
        <v>153</v>
      </c>
      <c r="K25" s="31" t="s">
        <v>156</v>
      </c>
      <c r="M25" s="16" t="s">
        <v>78</v>
      </c>
      <c r="N25" s="16" t="s">
        <v>75</v>
      </c>
      <c r="O25" s="16" t="s">
        <v>95</v>
      </c>
    </row>
    <row r="26" spans="1:15" x14ac:dyDescent="0.25">
      <c r="A26" s="19" t="s">
        <v>74</v>
      </c>
      <c r="B26" s="20">
        <v>503579</v>
      </c>
      <c r="C26" s="20" t="s">
        <v>23</v>
      </c>
      <c r="D26" s="20" t="s">
        <v>150</v>
      </c>
      <c r="E26" s="31"/>
      <c r="F26" s="55"/>
      <c r="G26" s="19" t="s">
        <v>73</v>
      </c>
      <c r="H26" s="20" t="s">
        <v>75</v>
      </c>
      <c r="I26" s="58" t="s">
        <v>153</v>
      </c>
      <c r="J26" s="58" t="s">
        <v>153</v>
      </c>
      <c r="K26" s="31" t="s">
        <v>156</v>
      </c>
      <c r="M26" s="16" t="s">
        <v>78</v>
      </c>
      <c r="N26" s="16" t="s">
        <v>75</v>
      </c>
      <c r="O26" s="16" t="s">
        <v>95</v>
      </c>
    </row>
    <row r="27" spans="1:15" x14ac:dyDescent="0.25">
      <c r="A27" s="19" t="s">
        <v>74</v>
      </c>
      <c r="B27" s="20">
        <v>502296</v>
      </c>
      <c r="C27" s="20" t="s">
        <v>26</v>
      </c>
      <c r="D27" s="20" t="s">
        <v>150</v>
      </c>
      <c r="E27" s="31"/>
      <c r="F27" s="55"/>
      <c r="G27" s="19" t="s">
        <v>78</v>
      </c>
      <c r="H27" s="20" t="s">
        <v>95</v>
      </c>
      <c r="I27" s="58" t="s">
        <v>153</v>
      </c>
      <c r="J27" s="57" t="s">
        <v>148</v>
      </c>
      <c r="K27" s="31" t="s">
        <v>155</v>
      </c>
      <c r="M27" s="16" t="s">
        <v>78</v>
      </c>
      <c r="N27" s="16" t="s">
        <v>75</v>
      </c>
      <c r="O27" s="16" t="s">
        <v>95</v>
      </c>
    </row>
    <row r="28" spans="1:15" x14ac:dyDescent="0.25">
      <c r="A28" s="19" t="s">
        <v>74</v>
      </c>
      <c r="B28" s="20">
        <v>503739</v>
      </c>
      <c r="C28" s="20" t="s">
        <v>24</v>
      </c>
      <c r="D28" s="20" t="s">
        <v>151</v>
      </c>
      <c r="E28" s="31"/>
      <c r="F28" s="55"/>
      <c r="G28" s="19" t="s">
        <v>74</v>
      </c>
      <c r="H28" s="20" t="s">
        <v>73</v>
      </c>
      <c r="I28" s="57" t="s">
        <v>148</v>
      </c>
      <c r="J28" s="57" t="s">
        <v>148</v>
      </c>
      <c r="K28" s="31" t="s">
        <v>161</v>
      </c>
      <c r="M28" s="16" t="s">
        <v>73</v>
      </c>
      <c r="N28" s="16" t="s">
        <v>74</v>
      </c>
      <c r="O28" s="16" t="s">
        <v>75</v>
      </c>
    </row>
    <row r="29" spans="1:15" x14ac:dyDescent="0.25">
      <c r="A29" s="19" t="s">
        <v>74</v>
      </c>
      <c r="B29" s="20">
        <v>502294</v>
      </c>
      <c r="C29" s="20" t="s">
        <v>25</v>
      </c>
      <c r="D29" s="20" t="s">
        <v>150</v>
      </c>
      <c r="E29" s="31"/>
      <c r="F29" s="55"/>
      <c r="G29" s="19" t="s">
        <v>78</v>
      </c>
      <c r="H29" s="20" t="s">
        <v>95</v>
      </c>
      <c r="I29" s="58" t="s">
        <v>153</v>
      </c>
      <c r="J29" s="57" t="s">
        <v>148</v>
      </c>
      <c r="K29" s="31" t="s">
        <v>155</v>
      </c>
      <c r="M29" s="16" t="s">
        <v>78</v>
      </c>
      <c r="N29" s="16" t="s">
        <v>75</v>
      </c>
      <c r="O29" s="16" t="s">
        <v>95</v>
      </c>
    </row>
    <row r="30" spans="1:15" x14ac:dyDescent="0.25">
      <c r="A30" s="25" t="s">
        <v>74</v>
      </c>
      <c r="B30" s="26">
        <v>501809</v>
      </c>
      <c r="C30" s="26" t="s">
        <v>27</v>
      </c>
      <c r="D30" s="26" t="s">
        <v>150</v>
      </c>
      <c r="E30" s="31"/>
      <c r="F30" s="55"/>
      <c r="G30" s="19" t="s">
        <v>78</v>
      </c>
      <c r="H30" s="20" t="s">
        <v>95</v>
      </c>
      <c r="I30" s="58" t="s">
        <v>153</v>
      </c>
      <c r="J30" s="57" t="s">
        <v>148</v>
      </c>
      <c r="K30" s="31" t="s">
        <v>155</v>
      </c>
      <c r="M30" s="16" t="s">
        <v>78</v>
      </c>
      <c r="N30" s="16" t="s">
        <v>75</v>
      </c>
      <c r="O30" s="16" t="s">
        <v>95</v>
      </c>
    </row>
    <row r="31" spans="1:15" x14ac:dyDescent="0.25">
      <c r="A31" s="25" t="s">
        <v>74</v>
      </c>
      <c r="B31" s="26">
        <v>503742</v>
      </c>
      <c r="C31" s="26" t="s">
        <v>28</v>
      </c>
      <c r="D31" s="26" t="s">
        <v>151</v>
      </c>
      <c r="E31" s="31"/>
      <c r="F31" s="55"/>
      <c r="G31" s="19" t="s">
        <v>74</v>
      </c>
      <c r="H31" s="20" t="s">
        <v>73</v>
      </c>
      <c r="I31" s="57" t="s">
        <v>148</v>
      </c>
      <c r="J31" s="57" t="s">
        <v>148</v>
      </c>
      <c r="K31" s="31" t="s">
        <v>161</v>
      </c>
      <c r="M31" s="16" t="s">
        <v>78</v>
      </c>
      <c r="N31" s="16" t="s">
        <v>75</v>
      </c>
      <c r="O31" s="16" t="s">
        <v>95</v>
      </c>
    </row>
    <row r="32" spans="1:15" x14ac:dyDescent="0.25">
      <c r="A32" s="36" t="s">
        <v>158</v>
      </c>
      <c r="B32" s="29">
        <v>504873</v>
      </c>
      <c r="C32" s="29" t="s">
        <v>57</v>
      </c>
      <c r="D32" s="29" t="s">
        <v>150</v>
      </c>
      <c r="E32" s="46" t="s">
        <v>61</v>
      </c>
      <c r="F32" s="55"/>
      <c r="G32" s="19" t="s">
        <v>144</v>
      </c>
      <c r="H32" s="20" t="s">
        <v>144</v>
      </c>
      <c r="I32" s="20" t="s">
        <v>144</v>
      </c>
      <c r="J32" s="20" t="s">
        <v>144</v>
      </c>
      <c r="K32" s="31" t="s">
        <v>144</v>
      </c>
      <c r="M32" s="16" t="s">
        <v>74</v>
      </c>
      <c r="N32" s="16" t="s">
        <v>95</v>
      </c>
      <c r="O32" s="16" t="s">
        <v>73</v>
      </c>
    </row>
    <row r="33" spans="1:15" ht="15.75" thickBot="1" x14ac:dyDescent="0.3">
      <c r="A33" s="22" t="s">
        <v>74</v>
      </c>
      <c r="B33" s="39">
        <v>503740</v>
      </c>
      <c r="C33" s="39" t="s">
        <v>29</v>
      </c>
      <c r="D33" s="39" t="s">
        <v>151</v>
      </c>
      <c r="E33" s="47"/>
      <c r="F33" s="55"/>
      <c r="G33" s="19" t="s">
        <v>74</v>
      </c>
      <c r="H33" s="20" t="s">
        <v>73</v>
      </c>
      <c r="I33" s="57" t="s">
        <v>148</v>
      </c>
      <c r="J33" s="57" t="s">
        <v>148</v>
      </c>
      <c r="K33" s="31" t="s">
        <v>161</v>
      </c>
      <c r="M33" s="16" t="s">
        <v>78</v>
      </c>
      <c r="N33" s="16" t="s">
        <v>75</v>
      </c>
      <c r="O33" s="16" t="s">
        <v>95</v>
      </c>
    </row>
    <row r="34" spans="1:15" x14ac:dyDescent="0.25">
      <c r="A34" s="17" t="s">
        <v>75</v>
      </c>
      <c r="B34" s="18">
        <v>502944</v>
      </c>
      <c r="C34" s="18" t="s">
        <v>33</v>
      </c>
      <c r="D34" s="18" t="s">
        <v>150</v>
      </c>
      <c r="E34" s="51" t="s">
        <v>61</v>
      </c>
      <c r="F34" s="21"/>
      <c r="G34" s="19" t="s">
        <v>74</v>
      </c>
      <c r="H34" s="20" t="s">
        <v>73</v>
      </c>
      <c r="I34" s="58" t="s">
        <v>153</v>
      </c>
      <c r="J34" s="58" t="s">
        <v>153</v>
      </c>
      <c r="K34" s="31" t="s">
        <v>156</v>
      </c>
      <c r="M34" s="16" t="s">
        <v>73</v>
      </c>
      <c r="N34" s="16" t="s">
        <v>74</v>
      </c>
      <c r="O34" s="16" t="s">
        <v>75</v>
      </c>
    </row>
    <row r="35" spans="1:15" x14ac:dyDescent="0.25">
      <c r="A35" s="19" t="s">
        <v>75</v>
      </c>
      <c r="B35" s="20">
        <v>503611</v>
      </c>
      <c r="C35" s="20" t="s">
        <v>32</v>
      </c>
      <c r="D35" s="20" t="s">
        <v>151</v>
      </c>
      <c r="E35" s="34"/>
      <c r="F35" s="21"/>
      <c r="G35" s="19" t="s">
        <v>74</v>
      </c>
      <c r="H35" s="20" t="s">
        <v>73</v>
      </c>
      <c r="I35" s="58" t="s">
        <v>153</v>
      </c>
      <c r="J35" s="57" t="s">
        <v>148</v>
      </c>
      <c r="K35" s="31" t="s">
        <v>155</v>
      </c>
      <c r="M35" s="16" t="s">
        <v>73</v>
      </c>
      <c r="N35" s="16" t="s">
        <v>74</v>
      </c>
      <c r="O35" s="16" t="s">
        <v>75</v>
      </c>
    </row>
    <row r="36" spans="1:15" x14ac:dyDescent="0.25">
      <c r="A36" s="19" t="s">
        <v>75</v>
      </c>
      <c r="B36" s="20">
        <v>503778</v>
      </c>
      <c r="C36" s="20" t="s">
        <v>31</v>
      </c>
      <c r="D36" s="20" t="s">
        <v>151</v>
      </c>
      <c r="E36" s="34"/>
      <c r="F36" s="21"/>
      <c r="G36" s="19" t="s">
        <v>74</v>
      </c>
      <c r="H36" s="20" t="s">
        <v>73</v>
      </c>
      <c r="I36" s="58" t="s">
        <v>153</v>
      </c>
      <c r="J36" s="57" t="s">
        <v>148</v>
      </c>
      <c r="K36" s="31" t="s">
        <v>155</v>
      </c>
      <c r="M36" s="16" t="s">
        <v>75</v>
      </c>
      <c r="N36" s="16" t="s">
        <v>73</v>
      </c>
      <c r="O36" s="16" t="s">
        <v>78</v>
      </c>
    </row>
    <row r="37" spans="1:15" ht="15.75" thickBot="1" x14ac:dyDescent="0.3">
      <c r="A37" s="22" t="s">
        <v>75</v>
      </c>
      <c r="B37" s="39">
        <v>504174</v>
      </c>
      <c r="C37" s="39" t="s">
        <v>30</v>
      </c>
      <c r="D37" s="39" t="s">
        <v>151</v>
      </c>
      <c r="E37" s="40"/>
      <c r="F37" s="21"/>
      <c r="G37" s="19" t="s">
        <v>4</v>
      </c>
      <c r="H37" s="20" t="s">
        <v>73</v>
      </c>
      <c r="I37" s="57" t="s">
        <v>148</v>
      </c>
      <c r="J37" s="57" t="s">
        <v>148</v>
      </c>
      <c r="K37" s="31" t="s">
        <v>161</v>
      </c>
      <c r="M37" s="16" t="s">
        <v>73</v>
      </c>
      <c r="N37" s="16" t="s">
        <v>74</v>
      </c>
      <c r="O37" s="16" t="s">
        <v>75</v>
      </c>
    </row>
    <row r="38" spans="1:15" x14ac:dyDescent="0.25">
      <c r="A38" s="17" t="s">
        <v>95</v>
      </c>
      <c r="B38" s="18">
        <v>503084</v>
      </c>
      <c r="C38" s="18" t="s">
        <v>34</v>
      </c>
      <c r="D38" s="18" t="s">
        <v>152</v>
      </c>
      <c r="E38" s="33"/>
      <c r="F38" s="21"/>
      <c r="G38" s="19" t="s">
        <v>95</v>
      </c>
      <c r="H38" s="20" t="s">
        <v>78</v>
      </c>
      <c r="I38" s="57" t="s">
        <v>148</v>
      </c>
      <c r="J38" s="57" t="s">
        <v>148</v>
      </c>
      <c r="K38" s="31" t="s">
        <v>161</v>
      </c>
      <c r="M38" s="16" t="s">
        <v>74</v>
      </c>
      <c r="N38" s="16" t="s">
        <v>95</v>
      </c>
      <c r="O38" s="16" t="s">
        <v>73</v>
      </c>
    </row>
    <row r="39" spans="1:15" x14ac:dyDescent="0.25">
      <c r="A39" s="19" t="s">
        <v>95</v>
      </c>
      <c r="B39" s="20">
        <v>501823</v>
      </c>
      <c r="C39" s="20" t="s">
        <v>35</v>
      </c>
      <c r="D39" s="20" t="s">
        <v>152</v>
      </c>
      <c r="E39" s="34"/>
      <c r="F39" s="21"/>
      <c r="G39" s="19" t="s">
        <v>95</v>
      </c>
      <c r="H39" s="20" t="s">
        <v>74</v>
      </c>
      <c r="I39" s="57" t="s">
        <v>148</v>
      </c>
      <c r="J39" s="58" t="s">
        <v>153</v>
      </c>
      <c r="K39" s="31" t="s">
        <v>154</v>
      </c>
      <c r="M39" s="16" t="s">
        <v>73</v>
      </c>
      <c r="N39" s="16" t="s">
        <v>74</v>
      </c>
      <c r="O39" s="16" t="s">
        <v>75</v>
      </c>
    </row>
    <row r="40" spans="1:15" x14ac:dyDescent="0.25">
      <c r="A40" s="19" t="s">
        <v>95</v>
      </c>
      <c r="B40" s="20">
        <v>502282</v>
      </c>
      <c r="C40" s="20" t="s">
        <v>36</v>
      </c>
      <c r="D40" s="20" t="s">
        <v>152</v>
      </c>
      <c r="E40" s="34"/>
      <c r="F40" s="21"/>
      <c r="G40" s="19" t="s">
        <v>95</v>
      </c>
      <c r="H40" s="20" t="s">
        <v>78</v>
      </c>
      <c r="I40" s="57" t="s">
        <v>148</v>
      </c>
      <c r="J40" s="57" t="s">
        <v>148</v>
      </c>
      <c r="K40" s="31" t="s">
        <v>161</v>
      </c>
      <c r="M40" s="16" t="s">
        <v>74</v>
      </c>
      <c r="N40" s="16" t="s">
        <v>95</v>
      </c>
      <c r="O40" s="16" t="s">
        <v>73</v>
      </c>
    </row>
    <row r="41" spans="1:15" x14ac:dyDescent="0.25">
      <c r="A41" s="19" t="s">
        <v>95</v>
      </c>
      <c r="B41" s="20">
        <v>503248</v>
      </c>
      <c r="C41" s="20" t="s">
        <v>37</v>
      </c>
      <c r="D41" s="20" t="s">
        <v>152</v>
      </c>
      <c r="E41" s="34"/>
      <c r="F41" s="21"/>
      <c r="G41" s="19" t="s">
        <v>95</v>
      </c>
      <c r="H41" s="20" t="s">
        <v>74</v>
      </c>
      <c r="I41" s="57" t="s">
        <v>148</v>
      </c>
      <c r="J41" s="58" t="s">
        <v>153</v>
      </c>
      <c r="K41" s="31" t="s">
        <v>154</v>
      </c>
      <c r="M41" s="16" t="s">
        <v>73</v>
      </c>
      <c r="N41" s="16" t="s">
        <v>74</v>
      </c>
      <c r="O41" s="16" t="s">
        <v>75</v>
      </c>
    </row>
    <row r="42" spans="1:15" x14ac:dyDescent="0.25">
      <c r="A42" s="19" t="s">
        <v>95</v>
      </c>
      <c r="B42" s="20">
        <v>503068</v>
      </c>
      <c r="C42" s="20" t="s">
        <v>38</v>
      </c>
      <c r="D42" s="20" t="s">
        <v>152</v>
      </c>
      <c r="E42" s="34"/>
      <c r="F42" s="21"/>
      <c r="G42" s="19" t="s">
        <v>95</v>
      </c>
      <c r="H42" s="20" t="s">
        <v>74</v>
      </c>
      <c r="I42" s="57" t="s">
        <v>148</v>
      </c>
      <c r="J42" s="58" t="s">
        <v>153</v>
      </c>
      <c r="K42" s="31" t="s">
        <v>154</v>
      </c>
      <c r="M42" s="16" t="s">
        <v>73</v>
      </c>
      <c r="N42" s="16" t="s">
        <v>74</v>
      </c>
      <c r="O42" s="16" t="s">
        <v>75</v>
      </c>
    </row>
    <row r="43" spans="1:15" x14ac:dyDescent="0.25">
      <c r="A43" s="19" t="s">
        <v>95</v>
      </c>
      <c r="B43" s="20">
        <v>501818</v>
      </c>
      <c r="C43" s="20" t="s">
        <v>39</v>
      </c>
      <c r="D43" s="20" t="s">
        <v>149</v>
      </c>
      <c r="E43" s="34"/>
      <c r="F43" s="21"/>
      <c r="G43" s="19" t="s">
        <v>124</v>
      </c>
      <c r="H43" s="20" t="s">
        <v>126</v>
      </c>
      <c r="I43" s="57" t="s">
        <v>148</v>
      </c>
      <c r="J43" s="58" t="s">
        <v>153</v>
      </c>
      <c r="K43" s="31" t="s">
        <v>154</v>
      </c>
      <c r="M43" s="16" t="s">
        <v>168</v>
      </c>
      <c r="N43" s="16" t="s">
        <v>169</v>
      </c>
      <c r="O43" s="16" t="s">
        <v>170</v>
      </c>
    </row>
    <row r="44" spans="1:15" x14ac:dyDescent="0.25">
      <c r="A44" s="19" t="s">
        <v>95</v>
      </c>
      <c r="B44" s="20">
        <v>502279</v>
      </c>
      <c r="C44" s="20" t="s">
        <v>40</v>
      </c>
      <c r="D44" s="20" t="s">
        <v>152</v>
      </c>
      <c r="E44" s="34"/>
      <c r="F44" s="21"/>
      <c r="G44" s="19" t="s">
        <v>95</v>
      </c>
      <c r="H44" s="20" t="s">
        <v>74</v>
      </c>
      <c r="I44" s="57" t="s">
        <v>148</v>
      </c>
      <c r="J44" s="58" t="s">
        <v>153</v>
      </c>
      <c r="K44" s="31" t="s">
        <v>154</v>
      </c>
      <c r="M44" s="16" t="s">
        <v>73</v>
      </c>
      <c r="N44" s="16" t="s">
        <v>74</v>
      </c>
      <c r="O44" s="16" t="s">
        <v>75</v>
      </c>
    </row>
    <row r="45" spans="1:15" x14ac:dyDescent="0.25">
      <c r="A45" s="19" t="s">
        <v>95</v>
      </c>
      <c r="B45" s="20">
        <v>502274</v>
      </c>
      <c r="C45" s="20" t="s">
        <v>41</v>
      </c>
      <c r="D45" s="20" t="s">
        <v>152</v>
      </c>
      <c r="E45" s="35"/>
      <c r="F45" s="42"/>
      <c r="G45" s="19" t="s">
        <v>95</v>
      </c>
      <c r="H45" s="20" t="s">
        <v>78</v>
      </c>
      <c r="I45" s="57" t="s">
        <v>148</v>
      </c>
      <c r="J45" s="57" t="s">
        <v>148</v>
      </c>
      <c r="K45" s="31" t="s">
        <v>161</v>
      </c>
      <c r="M45" s="16" t="s">
        <v>73</v>
      </c>
      <c r="N45" s="16" t="s">
        <v>74</v>
      </c>
      <c r="O45" s="16" t="s">
        <v>75</v>
      </c>
    </row>
    <row r="46" spans="1:15" x14ac:dyDescent="0.25">
      <c r="A46" s="19" t="s">
        <v>95</v>
      </c>
      <c r="B46" s="20">
        <v>501821</v>
      </c>
      <c r="C46" s="20" t="s">
        <v>15</v>
      </c>
      <c r="D46" s="20" t="s">
        <v>149</v>
      </c>
      <c r="E46" s="34"/>
      <c r="F46" s="21"/>
      <c r="G46" s="19" t="s">
        <v>125</v>
      </c>
      <c r="H46" s="20" t="s">
        <v>143</v>
      </c>
      <c r="I46" s="57" t="s">
        <v>148</v>
      </c>
      <c r="J46" s="58" t="s">
        <v>153</v>
      </c>
      <c r="K46" s="31" t="s">
        <v>154</v>
      </c>
      <c r="M46" s="16" t="s">
        <v>174</v>
      </c>
      <c r="N46" s="16" t="s">
        <v>170</v>
      </c>
      <c r="O46" s="16" t="s">
        <v>175</v>
      </c>
    </row>
    <row r="47" spans="1:15" ht="15.75" thickBot="1" x14ac:dyDescent="0.3">
      <c r="A47" s="22" t="s">
        <v>95</v>
      </c>
      <c r="B47" s="39">
        <v>501796</v>
      </c>
      <c r="C47" s="39" t="s">
        <v>42</v>
      </c>
      <c r="D47" s="39" t="s">
        <v>152</v>
      </c>
      <c r="E47" s="52"/>
      <c r="F47" s="42"/>
      <c r="G47" s="19" t="s">
        <v>95</v>
      </c>
      <c r="H47" s="20" t="s">
        <v>78</v>
      </c>
      <c r="I47" s="57" t="s">
        <v>148</v>
      </c>
      <c r="J47" s="57" t="s">
        <v>148</v>
      </c>
      <c r="K47" s="31" t="s">
        <v>161</v>
      </c>
      <c r="M47" s="16" t="s">
        <v>73</v>
      </c>
      <c r="N47" s="16" t="s">
        <v>74</v>
      </c>
      <c r="O47" s="16" t="s">
        <v>75</v>
      </c>
    </row>
    <row r="48" spans="1:15" x14ac:dyDescent="0.25">
      <c r="A48" s="17" t="s">
        <v>73</v>
      </c>
      <c r="B48" s="18">
        <v>502404</v>
      </c>
      <c r="C48" s="18" t="s">
        <v>43</v>
      </c>
      <c r="D48" s="18" t="s">
        <v>74</v>
      </c>
      <c r="E48" s="41"/>
      <c r="F48" s="42"/>
      <c r="G48" s="19" t="s">
        <v>73</v>
      </c>
      <c r="H48" s="20" t="s">
        <v>75</v>
      </c>
      <c r="I48" s="57" t="s">
        <v>148</v>
      </c>
      <c r="J48" s="58" t="s">
        <v>153</v>
      </c>
      <c r="K48" s="31" t="s">
        <v>154</v>
      </c>
      <c r="M48" s="16" t="s">
        <v>75</v>
      </c>
      <c r="N48" s="16" t="s">
        <v>73</v>
      </c>
      <c r="O48" s="16" t="s">
        <v>78</v>
      </c>
    </row>
    <row r="49" spans="1:15" x14ac:dyDescent="0.25">
      <c r="A49" s="19" t="s">
        <v>73</v>
      </c>
      <c r="B49" s="20">
        <v>503117</v>
      </c>
      <c r="C49" s="20" t="s">
        <v>44</v>
      </c>
      <c r="D49" s="20" t="s">
        <v>74</v>
      </c>
      <c r="E49" s="34"/>
      <c r="F49" s="21"/>
      <c r="G49" s="19" t="s">
        <v>95</v>
      </c>
      <c r="H49" s="20" t="s">
        <v>74</v>
      </c>
      <c r="I49" s="58" t="s">
        <v>153</v>
      </c>
      <c r="J49" s="57" t="s">
        <v>148</v>
      </c>
      <c r="K49" s="31" t="s">
        <v>155</v>
      </c>
      <c r="M49" s="16" t="s">
        <v>75</v>
      </c>
      <c r="N49" s="16" t="s">
        <v>73</v>
      </c>
      <c r="O49" s="16" t="s">
        <v>78</v>
      </c>
    </row>
    <row r="50" spans="1:15" x14ac:dyDescent="0.25">
      <c r="A50" s="19" t="s">
        <v>73</v>
      </c>
      <c r="B50" s="20">
        <v>504124</v>
      </c>
      <c r="C50" s="20" t="s">
        <v>45</v>
      </c>
      <c r="D50" s="20" t="s">
        <v>74</v>
      </c>
      <c r="E50" s="34"/>
      <c r="F50" s="21"/>
      <c r="G50" s="19" t="s">
        <v>95</v>
      </c>
      <c r="H50" s="20" t="s">
        <v>74</v>
      </c>
      <c r="I50" s="58" t="s">
        <v>153</v>
      </c>
      <c r="J50" s="57" t="s">
        <v>148</v>
      </c>
      <c r="K50" s="31" t="s">
        <v>155</v>
      </c>
      <c r="M50" s="16" t="s">
        <v>75</v>
      </c>
      <c r="N50" s="16" t="s">
        <v>73</v>
      </c>
      <c r="O50" s="16" t="s">
        <v>78</v>
      </c>
    </row>
    <row r="51" spans="1:15" x14ac:dyDescent="0.25">
      <c r="A51" s="19" t="s">
        <v>73</v>
      </c>
      <c r="B51" s="20">
        <v>504025</v>
      </c>
      <c r="C51" s="20" t="s">
        <v>46</v>
      </c>
      <c r="D51" s="20" t="s">
        <v>149</v>
      </c>
      <c r="E51" s="34"/>
      <c r="F51" s="21"/>
      <c r="G51" s="19" t="s">
        <v>95</v>
      </c>
      <c r="H51" s="20" t="s">
        <v>74</v>
      </c>
      <c r="I51" s="58" t="s">
        <v>153</v>
      </c>
      <c r="J51" s="58" t="s">
        <v>153</v>
      </c>
      <c r="K51" s="31" t="s">
        <v>156</v>
      </c>
      <c r="M51" s="16" t="s">
        <v>78</v>
      </c>
      <c r="N51" s="16" t="s">
        <v>75</v>
      </c>
      <c r="O51" s="16" t="s">
        <v>95</v>
      </c>
    </row>
    <row r="52" spans="1:15" x14ac:dyDescent="0.25">
      <c r="A52" s="19" t="s">
        <v>73</v>
      </c>
      <c r="B52" s="20">
        <v>501798</v>
      </c>
      <c r="C52" s="20" t="s">
        <v>47</v>
      </c>
      <c r="D52" s="20" t="s">
        <v>74</v>
      </c>
      <c r="E52" s="34"/>
      <c r="F52" s="21"/>
      <c r="G52" s="19" t="s">
        <v>73</v>
      </c>
      <c r="H52" s="20" t="s">
        <v>75</v>
      </c>
      <c r="I52" s="57" t="s">
        <v>148</v>
      </c>
      <c r="J52" s="58" t="s">
        <v>153</v>
      </c>
      <c r="K52" s="31" t="s">
        <v>154</v>
      </c>
      <c r="M52" s="16" t="s">
        <v>78</v>
      </c>
      <c r="N52" s="16" t="s">
        <v>75</v>
      </c>
      <c r="O52" s="16" t="s">
        <v>95</v>
      </c>
    </row>
    <row r="53" spans="1:15" x14ac:dyDescent="0.25">
      <c r="A53" s="19" t="s">
        <v>73</v>
      </c>
      <c r="B53" s="20">
        <v>503797</v>
      </c>
      <c r="C53" s="20" t="s">
        <v>48</v>
      </c>
      <c r="D53" s="20" t="s">
        <v>74</v>
      </c>
      <c r="E53" s="35"/>
      <c r="F53" s="42"/>
      <c r="G53" s="19" t="s">
        <v>95</v>
      </c>
      <c r="H53" s="20" t="s">
        <v>74</v>
      </c>
      <c r="I53" s="58" t="s">
        <v>153</v>
      </c>
      <c r="J53" s="57" t="s">
        <v>148</v>
      </c>
      <c r="K53" s="31" t="s">
        <v>155</v>
      </c>
      <c r="M53" s="16" t="s">
        <v>75</v>
      </c>
      <c r="N53" s="16" t="s">
        <v>73</v>
      </c>
      <c r="O53" s="16" t="s">
        <v>78</v>
      </c>
    </row>
    <row r="54" spans="1:15" ht="15.75" thickBot="1" x14ac:dyDescent="0.3">
      <c r="A54" s="22" t="s">
        <v>73</v>
      </c>
      <c r="B54" s="39">
        <v>503741</v>
      </c>
      <c r="C54" s="39" t="s">
        <v>49</v>
      </c>
      <c r="D54" s="39" t="s">
        <v>74</v>
      </c>
      <c r="E54" s="40"/>
      <c r="F54" s="21"/>
      <c r="G54" s="22" t="s">
        <v>95</v>
      </c>
      <c r="H54" s="39" t="s">
        <v>74</v>
      </c>
      <c r="I54" s="60" t="s">
        <v>153</v>
      </c>
      <c r="J54" s="61" t="s">
        <v>148</v>
      </c>
      <c r="K54" s="47" t="s">
        <v>155</v>
      </c>
      <c r="M54" s="16" t="s">
        <v>75</v>
      </c>
      <c r="N54" s="16" t="s">
        <v>73</v>
      </c>
      <c r="O54" s="16" t="s">
        <v>78</v>
      </c>
    </row>
    <row r="55" spans="1:15" x14ac:dyDescent="0.25">
      <c r="A55" s="17"/>
      <c r="B55" s="18"/>
      <c r="C55" s="18" t="s">
        <v>84</v>
      </c>
      <c r="D55" s="18"/>
      <c r="E55" s="33" t="s">
        <v>159</v>
      </c>
      <c r="F55" s="21"/>
      <c r="G55" s="19" t="s">
        <v>73</v>
      </c>
      <c r="H55" s="20" t="s">
        <v>75</v>
      </c>
      <c r="I55" s="20"/>
      <c r="J55" s="20"/>
      <c r="K55" s="31"/>
      <c r="M55" s="68"/>
      <c r="N55" s="68"/>
      <c r="O55" s="68"/>
    </row>
    <row r="56" spans="1:15" x14ac:dyDescent="0.25">
      <c r="A56" s="19"/>
      <c r="B56" s="20"/>
      <c r="C56" s="20" t="s">
        <v>128</v>
      </c>
      <c r="D56" s="20"/>
      <c r="E56" s="34" t="s">
        <v>159</v>
      </c>
      <c r="F56" s="21"/>
      <c r="G56" s="19" t="s">
        <v>75</v>
      </c>
      <c r="H56" s="20" t="s">
        <v>73</v>
      </c>
      <c r="I56" s="20"/>
      <c r="J56" s="20"/>
      <c r="K56" s="31"/>
      <c r="M56" s="68"/>
      <c r="N56" s="68"/>
      <c r="O56" s="68"/>
    </row>
    <row r="57" spans="1:15" ht="15.75" thickBot="1" x14ac:dyDescent="0.3">
      <c r="A57" s="23"/>
      <c r="B57" s="24"/>
      <c r="C57" s="24" t="s">
        <v>103</v>
      </c>
      <c r="D57" s="24"/>
      <c r="E57" s="37" t="s">
        <v>159</v>
      </c>
      <c r="F57" s="21"/>
      <c r="G57" s="23" t="s">
        <v>74</v>
      </c>
      <c r="H57" s="24" t="s">
        <v>95</v>
      </c>
      <c r="I57" s="24"/>
      <c r="J57" s="24"/>
      <c r="K57" s="32"/>
      <c r="M57" s="68"/>
      <c r="N57" s="68"/>
      <c r="O57" s="68"/>
    </row>
  </sheetData>
  <autoFilter ref="A2:O57" xr:uid="{00000000-0009-0000-0000-000000000000}"/>
  <mergeCells count="3">
    <mergeCell ref="A1:E1"/>
    <mergeCell ref="G1:K1"/>
    <mergeCell ref="M1:O1"/>
  </mergeCells>
  <phoneticPr fontId="4" type="noConversion"/>
  <conditionalFormatting sqref="K3:K54">
    <cfRule type="containsText" dxfId="14" priority="1" operator="containsText" text="both">
      <formula>NOT(ISERROR(SEARCH("both",K3)))</formula>
    </cfRule>
    <cfRule type="containsText" dxfId="13" priority="2" operator="containsText" text="Yes">
      <formula>NOT(ISERROR(SEARCH("Yes",K3)))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55"/>
  <sheetViews>
    <sheetView workbookViewId="0">
      <selection activeCell="I9" sqref="I9"/>
    </sheetView>
  </sheetViews>
  <sheetFormatPr defaultRowHeight="15" x14ac:dyDescent="0.25"/>
  <cols>
    <col min="1" max="1" width="31.28515625" bestFit="1" customWidth="1"/>
    <col min="2" max="2" width="22" bestFit="1" customWidth="1"/>
    <col min="3" max="3" width="16.140625" bestFit="1" customWidth="1"/>
    <col min="5" max="5" width="29.28515625" customWidth="1"/>
    <col min="6" max="6" width="24.85546875" customWidth="1"/>
    <col min="7" max="7" width="24.85546875" bestFit="1" customWidth="1"/>
    <col min="8" max="8" width="24.85546875" customWidth="1"/>
    <col min="9" max="9" width="15.5703125" bestFit="1" customWidth="1"/>
    <col min="11" max="11" width="25.140625" customWidth="1"/>
    <col min="12" max="12" width="15.5703125" customWidth="1"/>
    <col min="13" max="13" width="19.28515625" bestFit="1" customWidth="1"/>
    <col min="14" max="14" width="12.140625" bestFit="1" customWidth="1"/>
  </cols>
  <sheetData>
    <row r="2" spans="1:14" ht="15.75" thickBot="1" x14ac:dyDescent="0.3">
      <c r="A2" s="173" t="s">
        <v>182</v>
      </c>
      <c r="B2" s="173"/>
      <c r="C2" s="173"/>
      <c r="E2" s="174" t="s">
        <v>183</v>
      </c>
      <c r="F2" s="174"/>
      <c r="G2" s="174"/>
    </row>
    <row r="3" spans="1:14" x14ac:dyDescent="0.25">
      <c r="A3" s="12" t="s">
        <v>2</v>
      </c>
      <c r="B3" s="12" t="s">
        <v>0</v>
      </c>
      <c r="C3" s="12" t="s">
        <v>51</v>
      </c>
      <c r="E3" s="12" t="s">
        <v>2</v>
      </c>
      <c r="F3" s="12" t="s">
        <v>176</v>
      </c>
      <c r="G3" s="12" t="s">
        <v>178</v>
      </c>
      <c r="H3" s="14" t="s">
        <v>190</v>
      </c>
      <c r="I3" s="69" t="s">
        <v>191</v>
      </c>
      <c r="K3" s="12" t="s">
        <v>177</v>
      </c>
      <c r="L3" t="s">
        <v>184</v>
      </c>
      <c r="M3" s="14" t="s">
        <v>185</v>
      </c>
      <c r="N3" s="14" t="s">
        <v>67</v>
      </c>
    </row>
    <row r="4" spans="1:14" x14ac:dyDescent="0.25">
      <c r="A4" t="s">
        <v>25</v>
      </c>
      <c r="B4" t="s">
        <v>74</v>
      </c>
      <c r="C4" t="s">
        <v>150</v>
      </c>
      <c r="E4" t="s">
        <v>25</v>
      </c>
      <c r="F4" t="s">
        <v>78</v>
      </c>
      <c r="G4" t="s">
        <v>95</v>
      </c>
      <c r="H4" t="b">
        <v>1</v>
      </c>
      <c r="I4" s="70">
        <f>(COUNTIF($H$4:$H$54,"TRUE"))/51</f>
        <v>0.6470588235294118</v>
      </c>
      <c r="K4" t="s">
        <v>78</v>
      </c>
      <c r="L4" s="13">
        <v>15</v>
      </c>
      <c r="M4">
        <f>L4+L9</f>
        <v>17</v>
      </c>
      <c r="N4" t="s">
        <v>95</v>
      </c>
    </row>
    <row r="5" spans="1:14" x14ac:dyDescent="0.25">
      <c r="A5" t="s">
        <v>59</v>
      </c>
      <c r="B5" t="s">
        <v>158</v>
      </c>
      <c r="C5" t="s">
        <v>75</v>
      </c>
      <c r="E5" t="s">
        <v>59</v>
      </c>
      <c r="F5" t="s">
        <v>73</v>
      </c>
      <c r="G5" t="s">
        <v>75</v>
      </c>
      <c r="H5" t="b">
        <v>1</v>
      </c>
      <c r="K5" t="s">
        <v>74</v>
      </c>
      <c r="L5" s="13">
        <v>7</v>
      </c>
      <c r="M5">
        <f>L5+L10</f>
        <v>8</v>
      </c>
      <c r="N5" t="s">
        <v>73</v>
      </c>
    </row>
    <row r="6" spans="1:14" x14ac:dyDescent="0.25">
      <c r="A6" t="s">
        <v>55</v>
      </c>
      <c r="B6" t="s">
        <v>149</v>
      </c>
      <c r="C6" t="s">
        <v>74</v>
      </c>
      <c r="E6" t="s">
        <v>55</v>
      </c>
      <c r="F6" t="s">
        <v>75</v>
      </c>
      <c r="G6" t="s">
        <v>73</v>
      </c>
      <c r="H6" t="b">
        <v>0</v>
      </c>
      <c r="K6" t="s">
        <v>75</v>
      </c>
      <c r="L6" s="13">
        <v>8</v>
      </c>
      <c r="M6">
        <f>L6</f>
        <v>8</v>
      </c>
      <c r="N6" t="s">
        <v>78</v>
      </c>
    </row>
    <row r="7" spans="1:14" x14ac:dyDescent="0.25">
      <c r="A7" t="s">
        <v>14</v>
      </c>
      <c r="B7" t="s">
        <v>78</v>
      </c>
      <c r="C7" t="s">
        <v>151</v>
      </c>
      <c r="E7" t="s">
        <v>14</v>
      </c>
      <c r="F7" t="s">
        <v>95</v>
      </c>
      <c r="G7" t="s">
        <v>75</v>
      </c>
      <c r="H7" t="b">
        <v>0</v>
      </c>
      <c r="K7" t="s">
        <v>95</v>
      </c>
      <c r="L7" s="13">
        <v>9</v>
      </c>
      <c r="M7">
        <f>L7+L9+L10</f>
        <v>12</v>
      </c>
      <c r="N7" t="s">
        <v>74</v>
      </c>
    </row>
    <row r="8" spans="1:14" x14ac:dyDescent="0.25">
      <c r="A8" t="s">
        <v>43</v>
      </c>
      <c r="B8" t="s">
        <v>73</v>
      </c>
      <c r="C8" t="s">
        <v>74</v>
      </c>
      <c r="E8" t="s">
        <v>43</v>
      </c>
      <c r="F8" t="s">
        <v>95</v>
      </c>
      <c r="G8" t="s">
        <v>75</v>
      </c>
      <c r="H8" t="b">
        <v>0</v>
      </c>
      <c r="K8" t="s">
        <v>73</v>
      </c>
      <c r="L8" s="13">
        <v>8</v>
      </c>
      <c r="M8">
        <f>L8</f>
        <v>8</v>
      </c>
      <c r="N8" t="s">
        <v>75</v>
      </c>
    </row>
    <row r="9" spans="1:14" x14ac:dyDescent="0.25">
      <c r="A9" t="s">
        <v>27</v>
      </c>
      <c r="B9" t="s">
        <v>74</v>
      </c>
      <c r="C9" t="s">
        <v>150</v>
      </c>
      <c r="E9" t="s">
        <v>27</v>
      </c>
      <c r="F9" t="s">
        <v>73</v>
      </c>
      <c r="G9" t="s">
        <v>75</v>
      </c>
      <c r="H9" t="b">
        <v>0</v>
      </c>
      <c r="K9" t="s">
        <v>125</v>
      </c>
      <c r="L9" s="13">
        <v>2</v>
      </c>
    </row>
    <row r="10" spans="1:14" x14ac:dyDescent="0.25">
      <c r="A10" t="s">
        <v>22</v>
      </c>
      <c r="B10" t="s">
        <v>74</v>
      </c>
      <c r="C10" t="s">
        <v>150</v>
      </c>
      <c r="E10" t="s">
        <v>22</v>
      </c>
      <c r="F10" t="s">
        <v>73</v>
      </c>
      <c r="G10" t="s">
        <v>75</v>
      </c>
      <c r="H10" t="b">
        <v>0</v>
      </c>
      <c r="K10" t="s">
        <v>134</v>
      </c>
      <c r="L10" s="13">
        <v>1</v>
      </c>
    </row>
    <row r="11" spans="1:14" x14ac:dyDescent="0.25">
      <c r="A11" t="s">
        <v>5</v>
      </c>
      <c r="B11" t="s">
        <v>78</v>
      </c>
      <c r="C11" t="s">
        <v>150</v>
      </c>
      <c r="E11" t="s">
        <v>5</v>
      </c>
      <c r="F11" t="s">
        <v>95</v>
      </c>
      <c r="G11" t="s">
        <v>95</v>
      </c>
      <c r="H11" t="b">
        <v>1</v>
      </c>
      <c r="K11" t="s">
        <v>157</v>
      </c>
      <c r="L11" s="13">
        <v>50</v>
      </c>
    </row>
    <row r="12" spans="1:14" x14ac:dyDescent="0.25">
      <c r="A12" t="s">
        <v>46</v>
      </c>
      <c r="B12" t="s">
        <v>73</v>
      </c>
      <c r="E12" t="s">
        <v>46</v>
      </c>
      <c r="F12" t="s">
        <v>95</v>
      </c>
      <c r="G12" t="s">
        <v>74</v>
      </c>
      <c r="H12" t="b">
        <v>0</v>
      </c>
    </row>
    <row r="13" spans="1:14" x14ac:dyDescent="0.25">
      <c r="A13" t="s">
        <v>38</v>
      </c>
      <c r="B13" t="s">
        <v>95</v>
      </c>
      <c r="C13" t="s">
        <v>152</v>
      </c>
      <c r="E13" t="s">
        <v>38</v>
      </c>
      <c r="F13" t="s">
        <v>95</v>
      </c>
      <c r="G13" t="s">
        <v>75</v>
      </c>
      <c r="H13" t="b">
        <v>0</v>
      </c>
    </row>
    <row r="14" spans="1:14" x14ac:dyDescent="0.25">
      <c r="A14" t="s">
        <v>48</v>
      </c>
      <c r="B14" t="s">
        <v>73</v>
      </c>
      <c r="C14" t="s">
        <v>74</v>
      </c>
      <c r="E14" t="s">
        <v>48</v>
      </c>
      <c r="F14" t="s">
        <v>95</v>
      </c>
      <c r="G14" t="s">
        <v>74</v>
      </c>
      <c r="H14" t="b">
        <v>1</v>
      </c>
    </row>
    <row r="15" spans="1:14" x14ac:dyDescent="0.25">
      <c r="A15" t="s">
        <v>50</v>
      </c>
      <c r="B15" t="s">
        <v>78</v>
      </c>
      <c r="C15" t="s">
        <v>75</v>
      </c>
      <c r="E15" t="s">
        <v>50</v>
      </c>
      <c r="F15" t="s">
        <v>95</v>
      </c>
      <c r="G15" t="s">
        <v>75</v>
      </c>
      <c r="H15" t="b">
        <v>1</v>
      </c>
    </row>
    <row r="16" spans="1:14" x14ac:dyDescent="0.25">
      <c r="A16" t="s">
        <v>47</v>
      </c>
      <c r="B16" t="s">
        <v>73</v>
      </c>
      <c r="C16" t="s">
        <v>74</v>
      </c>
      <c r="E16" t="s">
        <v>47</v>
      </c>
      <c r="F16" t="s">
        <v>73</v>
      </c>
      <c r="G16" t="s">
        <v>75</v>
      </c>
      <c r="H16" t="b">
        <v>0</v>
      </c>
    </row>
    <row r="17" spans="1:8" x14ac:dyDescent="0.25">
      <c r="A17" t="s">
        <v>42</v>
      </c>
      <c r="B17" t="s">
        <v>95</v>
      </c>
      <c r="C17" t="s">
        <v>152</v>
      </c>
      <c r="E17" t="s">
        <v>42</v>
      </c>
      <c r="F17" t="s">
        <v>75</v>
      </c>
      <c r="G17" t="s">
        <v>78</v>
      </c>
      <c r="H17" t="b">
        <v>1</v>
      </c>
    </row>
    <row r="18" spans="1:8" x14ac:dyDescent="0.25">
      <c r="A18" t="s">
        <v>12</v>
      </c>
      <c r="B18" t="s">
        <v>187</v>
      </c>
      <c r="C18" t="s">
        <v>126</v>
      </c>
      <c r="E18" t="s">
        <v>12</v>
      </c>
      <c r="F18" t="s">
        <v>179</v>
      </c>
      <c r="G18" t="s">
        <v>126</v>
      </c>
      <c r="H18" t="b">
        <v>1</v>
      </c>
    </row>
    <row r="19" spans="1:8" x14ac:dyDescent="0.25">
      <c r="A19" t="s">
        <v>31</v>
      </c>
      <c r="B19" t="s">
        <v>75</v>
      </c>
      <c r="C19" t="s">
        <v>151</v>
      </c>
      <c r="E19" t="s">
        <v>31</v>
      </c>
      <c r="F19" t="s">
        <v>74</v>
      </c>
      <c r="G19" t="s">
        <v>73</v>
      </c>
      <c r="H19" t="b">
        <v>1</v>
      </c>
    </row>
    <row r="20" spans="1:8" x14ac:dyDescent="0.25">
      <c r="A20" t="s">
        <v>16</v>
      </c>
      <c r="B20" t="s">
        <v>78</v>
      </c>
      <c r="C20" t="s">
        <v>75</v>
      </c>
      <c r="E20" t="s">
        <v>16</v>
      </c>
      <c r="F20" t="s">
        <v>95</v>
      </c>
      <c r="G20" t="s">
        <v>75</v>
      </c>
      <c r="H20" t="b">
        <v>1</v>
      </c>
    </row>
    <row r="21" spans="1:8" x14ac:dyDescent="0.25">
      <c r="A21" t="s">
        <v>32</v>
      </c>
      <c r="B21" t="s">
        <v>75</v>
      </c>
      <c r="C21" t="s">
        <v>151</v>
      </c>
      <c r="E21" t="s">
        <v>32</v>
      </c>
      <c r="F21" t="s">
        <v>74</v>
      </c>
      <c r="G21" t="s">
        <v>73</v>
      </c>
      <c r="H21" t="b">
        <v>1</v>
      </c>
    </row>
    <row r="22" spans="1:8" x14ac:dyDescent="0.25">
      <c r="A22" t="s">
        <v>40</v>
      </c>
      <c r="B22" t="s">
        <v>95</v>
      </c>
      <c r="C22" t="s">
        <v>152</v>
      </c>
      <c r="E22" t="s">
        <v>40</v>
      </c>
      <c r="F22" t="s">
        <v>95</v>
      </c>
      <c r="G22" t="s">
        <v>74</v>
      </c>
      <c r="H22" t="b">
        <v>0</v>
      </c>
    </row>
    <row r="23" spans="1:8" x14ac:dyDescent="0.25">
      <c r="A23" t="s">
        <v>23</v>
      </c>
      <c r="B23" t="s">
        <v>74</v>
      </c>
      <c r="C23" t="s">
        <v>150</v>
      </c>
      <c r="E23" t="s">
        <v>23</v>
      </c>
      <c r="F23" t="s">
        <v>73</v>
      </c>
      <c r="G23" t="s">
        <v>75</v>
      </c>
      <c r="H23" t="b">
        <v>0</v>
      </c>
    </row>
    <row r="24" spans="1:8" x14ac:dyDescent="0.25">
      <c r="A24" t="s">
        <v>28</v>
      </c>
      <c r="B24" t="s">
        <v>74</v>
      </c>
      <c r="C24" t="s">
        <v>151</v>
      </c>
      <c r="E24" t="s">
        <v>28</v>
      </c>
      <c r="F24" t="s">
        <v>74</v>
      </c>
      <c r="G24" t="s">
        <v>73</v>
      </c>
      <c r="H24" t="b">
        <v>1</v>
      </c>
    </row>
    <row r="25" spans="1:8" x14ac:dyDescent="0.25">
      <c r="A25" t="s">
        <v>44</v>
      </c>
      <c r="B25" t="s">
        <v>73</v>
      </c>
      <c r="C25" t="s">
        <v>74</v>
      </c>
      <c r="E25" t="s">
        <v>44</v>
      </c>
      <c r="F25" t="s">
        <v>95</v>
      </c>
      <c r="G25" t="s">
        <v>74</v>
      </c>
      <c r="H25" t="b">
        <v>1</v>
      </c>
    </row>
    <row r="26" spans="1:8" x14ac:dyDescent="0.25">
      <c r="A26" t="s">
        <v>35</v>
      </c>
      <c r="B26" t="s">
        <v>95</v>
      </c>
      <c r="C26" t="s">
        <v>152</v>
      </c>
      <c r="E26" t="s">
        <v>35</v>
      </c>
      <c r="F26" t="s">
        <v>95</v>
      </c>
      <c r="G26" t="s">
        <v>74</v>
      </c>
      <c r="H26" t="b">
        <v>0</v>
      </c>
    </row>
    <row r="27" spans="1:8" x14ac:dyDescent="0.25">
      <c r="A27" t="s">
        <v>10</v>
      </c>
      <c r="B27" t="s">
        <v>78</v>
      </c>
      <c r="C27" t="s">
        <v>75</v>
      </c>
      <c r="E27" t="s">
        <v>10</v>
      </c>
      <c r="F27" t="s">
        <v>95</v>
      </c>
      <c r="G27" t="s">
        <v>75</v>
      </c>
      <c r="H27" t="b">
        <v>1</v>
      </c>
    </row>
    <row r="28" spans="1:8" x14ac:dyDescent="0.25">
      <c r="A28" t="s">
        <v>36</v>
      </c>
      <c r="B28" t="s">
        <v>95</v>
      </c>
      <c r="C28" t="s">
        <v>152</v>
      </c>
      <c r="E28" t="s">
        <v>36</v>
      </c>
      <c r="F28" t="s">
        <v>75</v>
      </c>
      <c r="G28" t="s">
        <v>78</v>
      </c>
      <c r="H28" t="b">
        <v>1</v>
      </c>
    </row>
    <row r="29" spans="1:8" x14ac:dyDescent="0.25">
      <c r="A29" t="s">
        <v>6</v>
      </c>
      <c r="B29" t="s">
        <v>78</v>
      </c>
      <c r="C29" t="s">
        <v>75</v>
      </c>
      <c r="E29" t="s">
        <v>6</v>
      </c>
      <c r="F29" t="s">
        <v>95</v>
      </c>
      <c r="G29" t="s">
        <v>75</v>
      </c>
      <c r="H29" t="b">
        <v>1</v>
      </c>
    </row>
    <row r="30" spans="1:8" x14ac:dyDescent="0.25">
      <c r="A30" t="s">
        <v>41</v>
      </c>
      <c r="B30" t="s">
        <v>95</v>
      </c>
      <c r="C30" t="s">
        <v>152</v>
      </c>
      <c r="E30" t="s">
        <v>41</v>
      </c>
      <c r="F30" t="s">
        <v>75</v>
      </c>
      <c r="G30" t="s">
        <v>78</v>
      </c>
      <c r="H30" t="b">
        <v>1</v>
      </c>
    </row>
    <row r="31" spans="1:8" x14ac:dyDescent="0.25">
      <c r="A31" t="s">
        <v>45</v>
      </c>
      <c r="B31" t="s">
        <v>73</v>
      </c>
      <c r="C31" t="s">
        <v>74</v>
      </c>
      <c r="E31" t="s">
        <v>45</v>
      </c>
      <c r="F31" t="s">
        <v>95</v>
      </c>
      <c r="G31" t="s">
        <v>74</v>
      </c>
      <c r="H31" t="b">
        <v>1</v>
      </c>
    </row>
    <row r="32" spans="1:8" x14ac:dyDescent="0.25">
      <c r="A32" t="s">
        <v>37</v>
      </c>
      <c r="B32" t="s">
        <v>95</v>
      </c>
      <c r="C32" t="s">
        <v>152</v>
      </c>
      <c r="E32" t="s">
        <v>37</v>
      </c>
      <c r="F32" t="s">
        <v>95</v>
      </c>
      <c r="G32" t="s">
        <v>74</v>
      </c>
      <c r="H32" t="b">
        <v>0</v>
      </c>
    </row>
    <row r="33" spans="1:8" x14ac:dyDescent="0.25">
      <c r="A33" t="s">
        <v>13</v>
      </c>
      <c r="B33" t="s">
        <v>78</v>
      </c>
      <c r="C33" t="s">
        <v>74</v>
      </c>
      <c r="E33" t="s">
        <v>13</v>
      </c>
      <c r="F33" t="s">
        <v>133</v>
      </c>
      <c r="G33" t="s">
        <v>135</v>
      </c>
      <c r="H33" t="b">
        <v>0</v>
      </c>
    </row>
    <row r="34" spans="1:8" x14ac:dyDescent="0.25">
      <c r="A34" t="s">
        <v>34</v>
      </c>
      <c r="B34" t="s">
        <v>95</v>
      </c>
      <c r="C34" t="s">
        <v>152</v>
      </c>
      <c r="E34" t="s">
        <v>34</v>
      </c>
      <c r="F34" t="s">
        <v>75</v>
      </c>
      <c r="G34" t="s">
        <v>78</v>
      </c>
      <c r="H34" t="b">
        <v>1</v>
      </c>
    </row>
    <row r="35" spans="1:8" x14ac:dyDescent="0.25">
      <c r="A35" t="s">
        <v>17</v>
      </c>
      <c r="B35" t="s">
        <v>78</v>
      </c>
      <c r="C35" t="s">
        <v>75</v>
      </c>
      <c r="E35" t="s">
        <v>17</v>
      </c>
      <c r="F35" t="s">
        <v>95</v>
      </c>
      <c r="G35" t="s">
        <v>75</v>
      </c>
      <c r="H35" t="b">
        <v>1</v>
      </c>
    </row>
    <row r="36" spans="1:8" x14ac:dyDescent="0.25">
      <c r="A36" t="s">
        <v>3</v>
      </c>
      <c r="B36" t="s">
        <v>78</v>
      </c>
      <c r="C36" t="s">
        <v>75</v>
      </c>
      <c r="E36" t="s">
        <v>3</v>
      </c>
      <c r="F36" t="s">
        <v>95</v>
      </c>
      <c r="G36" t="s">
        <v>75</v>
      </c>
      <c r="H36" t="b">
        <v>1</v>
      </c>
    </row>
    <row r="37" spans="1:8" x14ac:dyDescent="0.25">
      <c r="A37" t="s">
        <v>15</v>
      </c>
      <c r="B37" t="s">
        <v>125</v>
      </c>
      <c r="C37" t="s">
        <v>126</v>
      </c>
      <c r="E37" t="s">
        <v>15</v>
      </c>
      <c r="F37" t="s">
        <v>180</v>
      </c>
      <c r="G37" t="s">
        <v>126</v>
      </c>
      <c r="H37" t="b">
        <v>1</v>
      </c>
    </row>
    <row r="38" spans="1:8" x14ac:dyDescent="0.25">
      <c r="A38" t="s">
        <v>24</v>
      </c>
      <c r="B38" t="s">
        <v>74</v>
      </c>
      <c r="C38" t="s">
        <v>151</v>
      </c>
      <c r="E38" t="s">
        <v>24</v>
      </c>
      <c r="F38" t="s">
        <v>74</v>
      </c>
      <c r="G38" t="s">
        <v>73</v>
      </c>
      <c r="H38" t="b">
        <v>1</v>
      </c>
    </row>
    <row r="39" spans="1:8" x14ac:dyDescent="0.25">
      <c r="A39" t="s">
        <v>33</v>
      </c>
      <c r="B39" t="s">
        <v>75</v>
      </c>
      <c r="C39" t="s">
        <v>150</v>
      </c>
      <c r="E39" t="s">
        <v>33</v>
      </c>
      <c r="F39" t="s">
        <v>74</v>
      </c>
      <c r="G39" t="s">
        <v>73</v>
      </c>
      <c r="H39" t="b">
        <v>0</v>
      </c>
    </row>
    <row r="40" spans="1:8" x14ac:dyDescent="0.25">
      <c r="A40" t="s">
        <v>19</v>
      </c>
      <c r="B40" t="s">
        <v>74</v>
      </c>
      <c r="C40" t="s">
        <v>150</v>
      </c>
      <c r="E40" t="s">
        <v>19</v>
      </c>
      <c r="F40" t="s">
        <v>78</v>
      </c>
      <c r="G40" t="s">
        <v>95</v>
      </c>
      <c r="H40" t="b">
        <v>1</v>
      </c>
    </row>
    <row r="41" spans="1:8" x14ac:dyDescent="0.25">
      <c r="A41" t="s">
        <v>26</v>
      </c>
      <c r="B41" t="s">
        <v>74</v>
      </c>
      <c r="C41" t="s">
        <v>150</v>
      </c>
      <c r="E41" t="s">
        <v>26</v>
      </c>
      <c r="F41" t="s">
        <v>78</v>
      </c>
      <c r="G41" t="s">
        <v>95</v>
      </c>
      <c r="H41" t="b">
        <v>1</v>
      </c>
    </row>
    <row r="42" spans="1:8" x14ac:dyDescent="0.25">
      <c r="A42" t="s">
        <v>57</v>
      </c>
      <c r="B42" t="s">
        <v>158</v>
      </c>
      <c r="C42" t="s">
        <v>150</v>
      </c>
      <c r="E42" t="s">
        <v>57</v>
      </c>
      <c r="F42" t="s">
        <v>74</v>
      </c>
      <c r="G42" t="s">
        <v>73</v>
      </c>
      <c r="H42" t="b">
        <v>0</v>
      </c>
    </row>
    <row r="43" spans="1:8" x14ac:dyDescent="0.25">
      <c r="A43" t="s">
        <v>21</v>
      </c>
      <c r="B43" t="s">
        <v>74</v>
      </c>
      <c r="C43" t="s">
        <v>150</v>
      </c>
      <c r="E43" t="s">
        <v>21</v>
      </c>
      <c r="F43" t="s">
        <v>78</v>
      </c>
      <c r="G43" t="s">
        <v>95</v>
      </c>
      <c r="H43" t="b">
        <v>1</v>
      </c>
    </row>
    <row r="44" spans="1:8" x14ac:dyDescent="0.25">
      <c r="A44" t="s">
        <v>18</v>
      </c>
      <c r="B44" t="s">
        <v>74</v>
      </c>
      <c r="C44" t="s">
        <v>151</v>
      </c>
      <c r="E44" t="s">
        <v>18</v>
      </c>
      <c r="F44" t="s">
        <v>78</v>
      </c>
      <c r="G44" t="s">
        <v>73</v>
      </c>
      <c r="H44" t="b">
        <v>1</v>
      </c>
    </row>
    <row r="45" spans="1:8" x14ac:dyDescent="0.25">
      <c r="A45" t="s">
        <v>7</v>
      </c>
      <c r="B45" t="s">
        <v>78</v>
      </c>
      <c r="C45" t="s">
        <v>151</v>
      </c>
      <c r="E45" t="s">
        <v>7</v>
      </c>
      <c r="F45" t="s">
        <v>78</v>
      </c>
      <c r="G45" t="s">
        <v>73</v>
      </c>
      <c r="H45" t="b">
        <v>1</v>
      </c>
    </row>
    <row r="46" spans="1:8" x14ac:dyDescent="0.25">
      <c r="A46" t="s">
        <v>20</v>
      </c>
      <c r="B46" t="s">
        <v>74</v>
      </c>
      <c r="C46" t="s">
        <v>150</v>
      </c>
      <c r="E46" t="s">
        <v>20</v>
      </c>
      <c r="F46" t="s">
        <v>78</v>
      </c>
      <c r="G46" t="s">
        <v>95</v>
      </c>
      <c r="H46" t="b">
        <v>1</v>
      </c>
    </row>
    <row r="47" spans="1:8" x14ac:dyDescent="0.25">
      <c r="A47" t="s">
        <v>29</v>
      </c>
      <c r="B47" t="s">
        <v>74</v>
      </c>
      <c r="C47" t="s">
        <v>151</v>
      </c>
      <c r="E47" t="s">
        <v>29</v>
      </c>
      <c r="F47" t="s">
        <v>74</v>
      </c>
      <c r="G47" t="s">
        <v>73</v>
      </c>
      <c r="H47" t="b">
        <v>1</v>
      </c>
    </row>
    <row r="48" spans="1:8" x14ac:dyDescent="0.25">
      <c r="A48" t="s">
        <v>9</v>
      </c>
      <c r="B48" t="s">
        <v>78</v>
      </c>
      <c r="C48" t="s">
        <v>74</v>
      </c>
      <c r="E48" t="s">
        <v>9</v>
      </c>
      <c r="F48" t="s">
        <v>73</v>
      </c>
      <c r="G48" t="s">
        <v>75</v>
      </c>
      <c r="H48" t="b">
        <v>0</v>
      </c>
    </row>
    <row r="49" spans="1:8" x14ac:dyDescent="0.25">
      <c r="A49" t="s">
        <v>49</v>
      </c>
      <c r="B49" t="s">
        <v>73</v>
      </c>
      <c r="C49" t="s">
        <v>74</v>
      </c>
      <c r="E49" t="s">
        <v>49</v>
      </c>
      <c r="F49" t="s">
        <v>95</v>
      </c>
      <c r="G49" t="s">
        <v>74</v>
      </c>
      <c r="H49" t="b">
        <v>1</v>
      </c>
    </row>
    <row r="50" spans="1:8" x14ac:dyDescent="0.25">
      <c r="A50" t="s">
        <v>30</v>
      </c>
      <c r="B50" t="s">
        <v>75</v>
      </c>
      <c r="C50" t="s">
        <v>151</v>
      </c>
      <c r="E50" t="s">
        <v>30</v>
      </c>
      <c r="F50" t="s">
        <v>74</v>
      </c>
      <c r="G50" t="s">
        <v>73</v>
      </c>
      <c r="H50" t="b">
        <v>1</v>
      </c>
    </row>
    <row r="51" spans="1:8" x14ac:dyDescent="0.25">
      <c r="A51" t="s">
        <v>11</v>
      </c>
      <c r="B51" t="s">
        <v>78</v>
      </c>
      <c r="C51" t="s">
        <v>75</v>
      </c>
      <c r="E51" t="s">
        <v>11</v>
      </c>
      <c r="F51" t="s">
        <v>78</v>
      </c>
      <c r="G51" t="s">
        <v>95</v>
      </c>
      <c r="H51" t="b">
        <v>0</v>
      </c>
    </row>
    <row r="52" spans="1:8" x14ac:dyDescent="0.25">
      <c r="A52" t="s">
        <v>8</v>
      </c>
      <c r="B52" t="s">
        <v>78</v>
      </c>
      <c r="C52" t="s">
        <v>75</v>
      </c>
      <c r="E52" t="s">
        <v>8</v>
      </c>
      <c r="F52" t="s">
        <v>95</v>
      </c>
      <c r="G52" t="s">
        <v>75</v>
      </c>
      <c r="H52" t="b">
        <v>1</v>
      </c>
    </row>
    <row r="53" spans="1:8" x14ac:dyDescent="0.25">
      <c r="A53" t="s">
        <v>58</v>
      </c>
      <c r="B53" t="s">
        <v>158</v>
      </c>
      <c r="C53" t="s">
        <v>75</v>
      </c>
      <c r="E53" t="s">
        <v>58</v>
      </c>
      <c r="F53" t="s">
        <v>73</v>
      </c>
      <c r="G53" t="s">
        <v>75</v>
      </c>
      <c r="H53" t="b">
        <v>1</v>
      </c>
    </row>
    <row r="54" spans="1:8" x14ac:dyDescent="0.25">
      <c r="A54" t="s">
        <v>189</v>
      </c>
      <c r="B54" t="s">
        <v>186</v>
      </c>
      <c r="C54" t="s">
        <v>186</v>
      </c>
      <c r="E54" t="s">
        <v>189</v>
      </c>
      <c r="F54" t="s">
        <v>74</v>
      </c>
      <c r="G54" t="s">
        <v>73</v>
      </c>
      <c r="H54" t="b">
        <v>0</v>
      </c>
    </row>
    <row r="55" spans="1:8" x14ac:dyDescent="0.25">
      <c r="A55" t="s">
        <v>157</v>
      </c>
      <c r="E55" t="s">
        <v>157</v>
      </c>
    </row>
  </sheetData>
  <mergeCells count="2">
    <mergeCell ref="A2:C2"/>
    <mergeCell ref="E2:G2"/>
  </mergeCells>
  <conditionalFormatting sqref="H5:I54 H4">
    <cfRule type="containsText" dxfId="12" priority="1" operator="containsText" text="t">
      <formula>NOT(ISERROR(SEARCH("t",H4)))</formula>
    </cfRule>
    <cfRule type="containsText" dxfId="11" priority="2" operator="containsText" text="F">
      <formula>NOT(ISERROR(SEARCH("F",H4)))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8"/>
  <sheetViews>
    <sheetView workbookViewId="0">
      <selection activeCell="D8" sqref="D8"/>
    </sheetView>
  </sheetViews>
  <sheetFormatPr defaultRowHeight="15" x14ac:dyDescent="0.25"/>
  <cols>
    <col min="1" max="1" width="3.140625" style="89" customWidth="1"/>
    <col min="2" max="2" width="20.7109375" style="72" customWidth="1"/>
    <col min="3" max="3" width="10.140625" style="72" customWidth="1"/>
    <col min="4" max="4" width="32.85546875" style="72" bestFit="1" customWidth="1"/>
    <col min="5" max="5" width="19.42578125" style="72" customWidth="1"/>
    <col min="6" max="6" width="29.7109375" style="72" hidden="1" customWidth="1"/>
    <col min="7" max="7" width="3.85546875" style="90" customWidth="1"/>
    <col min="8" max="8" width="19.85546875" style="72" bestFit="1" customWidth="1"/>
    <col min="9" max="9" width="23.5703125" style="72" bestFit="1" customWidth="1"/>
    <col min="10" max="10" width="42.5703125" style="72" bestFit="1" customWidth="1"/>
    <col min="11" max="11" width="3.42578125" style="90" customWidth="1"/>
    <col min="12" max="14" width="23.5703125" style="72" customWidth="1"/>
    <col min="15" max="15" width="105" style="89" bestFit="1" customWidth="1"/>
    <col min="16" max="49" width="9.140625" style="89"/>
    <col min="50" max="16384" width="9.140625" style="72"/>
  </cols>
  <sheetData>
    <row r="1" spans="2:15" ht="15.75" thickBot="1" x14ac:dyDescent="0.3">
      <c r="B1" s="175" t="s">
        <v>192</v>
      </c>
      <c r="C1" s="176"/>
      <c r="D1" s="176"/>
      <c r="E1" s="176"/>
      <c r="F1" s="177"/>
      <c r="G1" s="88"/>
      <c r="H1" s="178" t="s">
        <v>167</v>
      </c>
      <c r="I1" s="179"/>
      <c r="J1" s="180"/>
      <c r="K1" s="88"/>
      <c r="L1" s="181" t="s">
        <v>181</v>
      </c>
      <c r="M1" s="182"/>
      <c r="N1" s="183"/>
    </row>
    <row r="2" spans="2:15" ht="15.75" thickBot="1" x14ac:dyDescent="0.3">
      <c r="B2" s="92" t="s">
        <v>0</v>
      </c>
      <c r="C2" s="92" t="s">
        <v>1</v>
      </c>
      <c r="D2" s="92" t="s">
        <v>2</v>
      </c>
      <c r="E2" s="92" t="s">
        <v>51</v>
      </c>
      <c r="F2" s="92" t="s">
        <v>62</v>
      </c>
      <c r="G2" s="88"/>
      <c r="H2" s="91" t="s">
        <v>63</v>
      </c>
      <c r="I2" s="91" t="s">
        <v>64</v>
      </c>
      <c r="J2" s="91" t="s">
        <v>160</v>
      </c>
      <c r="K2" s="88"/>
      <c r="L2" s="105" t="s">
        <v>176</v>
      </c>
      <c r="M2" s="106" t="s">
        <v>177</v>
      </c>
      <c r="N2" s="105" t="s">
        <v>178</v>
      </c>
      <c r="O2" s="120" t="s">
        <v>193</v>
      </c>
    </row>
    <row r="3" spans="2:15" x14ac:dyDescent="0.25">
      <c r="B3" s="116" t="s">
        <v>78</v>
      </c>
      <c r="C3" s="73">
        <v>501810</v>
      </c>
      <c r="D3" s="108" t="s">
        <v>5</v>
      </c>
      <c r="E3" s="86" t="s">
        <v>150</v>
      </c>
      <c r="F3" s="97" t="s">
        <v>53</v>
      </c>
      <c r="H3" s="74" t="s">
        <v>78</v>
      </c>
      <c r="I3" s="73" t="s">
        <v>95</v>
      </c>
      <c r="J3" s="86" t="s">
        <v>161</v>
      </c>
      <c r="L3" s="116" t="s">
        <v>95</v>
      </c>
      <c r="M3" s="73" t="s">
        <v>78</v>
      </c>
      <c r="N3" s="109" t="s">
        <v>95</v>
      </c>
      <c r="O3" s="112" t="s">
        <v>194</v>
      </c>
    </row>
    <row r="4" spans="2:15" x14ac:dyDescent="0.25">
      <c r="B4" s="117" t="s">
        <v>78</v>
      </c>
      <c r="C4" s="75">
        <v>501804</v>
      </c>
      <c r="D4" s="111" t="s">
        <v>6</v>
      </c>
      <c r="E4" s="84" t="s">
        <v>75</v>
      </c>
      <c r="F4" s="98" t="s">
        <v>52</v>
      </c>
      <c r="H4" s="76" t="s">
        <v>73</v>
      </c>
      <c r="I4" s="75" t="s">
        <v>75</v>
      </c>
      <c r="J4" s="84" t="s">
        <v>155</v>
      </c>
      <c r="L4" s="117" t="s">
        <v>95</v>
      </c>
      <c r="M4" s="75" t="s">
        <v>78</v>
      </c>
      <c r="N4" s="110" t="s">
        <v>75</v>
      </c>
      <c r="O4" s="112" t="s">
        <v>196</v>
      </c>
    </row>
    <row r="5" spans="2:15" x14ac:dyDescent="0.25">
      <c r="B5" s="114" t="s">
        <v>78</v>
      </c>
      <c r="C5" s="75">
        <v>503768</v>
      </c>
      <c r="D5" s="111" t="s">
        <v>7</v>
      </c>
      <c r="E5" s="84" t="s">
        <v>151</v>
      </c>
      <c r="F5" s="99"/>
      <c r="H5" s="76" t="s">
        <v>74</v>
      </c>
      <c r="I5" s="75" t="s">
        <v>73</v>
      </c>
      <c r="J5" s="84" t="s">
        <v>155</v>
      </c>
      <c r="L5" s="114" t="s">
        <v>78</v>
      </c>
      <c r="M5" s="75" t="s">
        <v>75</v>
      </c>
      <c r="N5" s="110" t="s">
        <v>73</v>
      </c>
      <c r="O5" s="113" t="s">
        <v>195</v>
      </c>
    </row>
    <row r="6" spans="2:15" x14ac:dyDescent="0.25">
      <c r="B6" s="117" t="s">
        <v>78</v>
      </c>
      <c r="C6" s="75">
        <v>501802</v>
      </c>
      <c r="D6" s="111" t="s">
        <v>8</v>
      </c>
      <c r="E6" s="84" t="s">
        <v>75</v>
      </c>
      <c r="F6" s="98" t="s">
        <v>52</v>
      </c>
      <c r="H6" s="76" t="s">
        <v>73</v>
      </c>
      <c r="I6" s="75" t="s">
        <v>75</v>
      </c>
      <c r="J6" s="84" t="s">
        <v>155</v>
      </c>
      <c r="L6" s="117" t="s">
        <v>95</v>
      </c>
      <c r="M6" s="75" t="s">
        <v>78</v>
      </c>
      <c r="N6" s="110" t="s">
        <v>75</v>
      </c>
      <c r="O6" s="112" t="s">
        <v>196</v>
      </c>
    </row>
    <row r="7" spans="2:15" x14ac:dyDescent="0.25">
      <c r="B7" s="117" t="s">
        <v>78</v>
      </c>
      <c r="C7" s="75">
        <v>501806</v>
      </c>
      <c r="D7" s="111" t="s">
        <v>9</v>
      </c>
      <c r="E7" s="84" t="s">
        <v>74</v>
      </c>
      <c r="F7" s="98"/>
      <c r="H7" s="76" t="s">
        <v>73</v>
      </c>
      <c r="I7" s="75" t="s">
        <v>75</v>
      </c>
      <c r="J7" s="84" t="s">
        <v>156</v>
      </c>
      <c r="L7" s="117" t="s">
        <v>73</v>
      </c>
      <c r="M7" s="75" t="s">
        <v>74</v>
      </c>
      <c r="N7" s="110" t="s">
        <v>75</v>
      </c>
      <c r="O7" s="112" t="s">
        <v>197</v>
      </c>
    </row>
    <row r="8" spans="2:15" x14ac:dyDescent="0.25">
      <c r="B8" s="117" t="s">
        <v>78</v>
      </c>
      <c r="C8" s="75">
        <v>501826</v>
      </c>
      <c r="D8" s="111" t="s">
        <v>10</v>
      </c>
      <c r="E8" s="84" t="s">
        <v>75</v>
      </c>
      <c r="F8" s="98" t="s">
        <v>52</v>
      </c>
      <c r="H8" s="76" t="s">
        <v>73</v>
      </c>
      <c r="I8" s="75" t="s">
        <v>75</v>
      </c>
      <c r="J8" s="84" t="s">
        <v>155</v>
      </c>
      <c r="L8" s="117" t="s">
        <v>95</v>
      </c>
      <c r="M8" s="75" t="s">
        <v>78</v>
      </c>
      <c r="N8" s="110" t="s">
        <v>75</v>
      </c>
      <c r="O8" s="112" t="s">
        <v>197</v>
      </c>
    </row>
    <row r="9" spans="2:15" x14ac:dyDescent="0.25">
      <c r="B9" s="114" t="s">
        <v>78</v>
      </c>
      <c r="C9" s="75">
        <v>501831</v>
      </c>
      <c r="D9" s="119" t="s">
        <v>11</v>
      </c>
      <c r="E9" s="84" t="s">
        <v>75</v>
      </c>
      <c r="F9" s="98"/>
      <c r="H9" s="76" t="s">
        <v>78</v>
      </c>
      <c r="I9" s="75" t="s">
        <v>95</v>
      </c>
      <c r="J9" s="84" t="s">
        <v>154</v>
      </c>
      <c r="L9" s="114" t="s">
        <v>78</v>
      </c>
      <c r="M9" s="75" t="s">
        <v>75</v>
      </c>
      <c r="N9" s="118" t="s">
        <v>95</v>
      </c>
      <c r="O9" s="115" t="s">
        <v>198</v>
      </c>
    </row>
    <row r="10" spans="2:15" x14ac:dyDescent="0.25">
      <c r="B10" s="117" t="s">
        <v>187</v>
      </c>
      <c r="C10" s="75">
        <v>501818</v>
      </c>
      <c r="D10" s="111" t="s">
        <v>12</v>
      </c>
      <c r="E10" s="84" t="s">
        <v>126</v>
      </c>
      <c r="F10" s="98" t="s">
        <v>54</v>
      </c>
      <c r="H10" s="76" t="s">
        <v>124</v>
      </c>
      <c r="I10" s="75" t="s">
        <v>126</v>
      </c>
      <c r="J10" s="84" t="s">
        <v>155</v>
      </c>
      <c r="L10" s="117" t="s">
        <v>179</v>
      </c>
      <c r="M10" s="75" t="s">
        <v>125</v>
      </c>
      <c r="N10" s="110" t="s">
        <v>126</v>
      </c>
      <c r="O10" s="112" t="s">
        <v>199</v>
      </c>
    </row>
    <row r="11" spans="2:15" x14ac:dyDescent="0.25">
      <c r="B11" s="117" t="s">
        <v>78</v>
      </c>
      <c r="C11" s="75">
        <v>501808</v>
      </c>
      <c r="D11" s="119" t="s">
        <v>13</v>
      </c>
      <c r="E11" s="84" t="s">
        <v>74</v>
      </c>
      <c r="F11" s="98" t="s">
        <v>54</v>
      </c>
      <c r="H11" s="76" t="s">
        <v>133</v>
      </c>
      <c r="I11" s="75" t="s">
        <v>135</v>
      </c>
      <c r="J11" s="84" t="s">
        <v>156</v>
      </c>
      <c r="L11" s="117" t="s">
        <v>133</v>
      </c>
      <c r="M11" s="75" t="s">
        <v>134</v>
      </c>
      <c r="N11" s="118" t="s">
        <v>135</v>
      </c>
      <c r="O11" s="115" t="s">
        <v>200</v>
      </c>
    </row>
    <row r="12" spans="2:15" x14ac:dyDescent="0.25">
      <c r="B12" s="117" t="s">
        <v>78</v>
      </c>
      <c r="C12" s="75">
        <v>503737</v>
      </c>
      <c r="D12" s="111" t="s">
        <v>14</v>
      </c>
      <c r="E12" s="84" t="s">
        <v>151</v>
      </c>
      <c r="F12" s="100"/>
      <c r="G12" s="88"/>
      <c r="H12" s="76" t="s">
        <v>73</v>
      </c>
      <c r="I12" s="75" t="s">
        <v>75</v>
      </c>
      <c r="J12" s="84" t="s">
        <v>156</v>
      </c>
      <c r="L12" s="117" t="s">
        <v>95</v>
      </c>
      <c r="M12" s="75" t="s">
        <v>78</v>
      </c>
      <c r="N12" s="110" t="s">
        <v>75</v>
      </c>
      <c r="O12" s="112" t="s">
        <v>199</v>
      </c>
    </row>
    <row r="13" spans="2:15" x14ac:dyDescent="0.25">
      <c r="B13" s="117" t="s">
        <v>78</v>
      </c>
      <c r="C13" s="75">
        <v>504125</v>
      </c>
      <c r="D13" s="111" t="s">
        <v>3</v>
      </c>
      <c r="E13" s="84" t="s">
        <v>75</v>
      </c>
      <c r="F13" s="98" t="s">
        <v>56</v>
      </c>
      <c r="H13" s="76" t="s">
        <v>73</v>
      </c>
      <c r="I13" s="75" t="s">
        <v>75</v>
      </c>
      <c r="J13" s="84" t="s">
        <v>155</v>
      </c>
      <c r="L13" s="117" t="s">
        <v>95</v>
      </c>
      <c r="M13" s="75" t="s">
        <v>78</v>
      </c>
      <c r="N13" s="110" t="s">
        <v>75</v>
      </c>
      <c r="O13" s="112" t="s">
        <v>199</v>
      </c>
    </row>
    <row r="14" spans="2:15" x14ac:dyDescent="0.25">
      <c r="B14" s="117" t="s">
        <v>125</v>
      </c>
      <c r="C14" s="75">
        <v>501821</v>
      </c>
      <c r="D14" s="111" t="s">
        <v>15</v>
      </c>
      <c r="E14" s="84" t="s">
        <v>126</v>
      </c>
      <c r="F14" s="98" t="s">
        <v>54</v>
      </c>
      <c r="H14" s="76" t="s">
        <v>125</v>
      </c>
      <c r="I14" s="75" t="s">
        <v>143</v>
      </c>
      <c r="J14" s="84" t="s">
        <v>162</v>
      </c>
      <c r="L14" s="117" t="s">
        <v>180</v>
      </c>
      <c r="M14" s="75" t="s">
        <v>125</v>
      </c>
      <c r="N14" s="110" t="s">
        <v>126</v>
      </c>
      <c r="O14" s="112" t="s">
        <v>199</v>
      </c>
    </row>
    <row r="15" spans="2:15" x14ac:dyDescent="0.25">
      <c r="B15" s="117" t="s">
        <v>78</v>
      </c>
      <c r="C15" s="75">
        <v>501811</v>
      </c>
      <c r="D15" s="111" t="s">
        <v>16</v>
      </c>
      <c r="E15" s="84" t="s">
        <v>75</v>
      </c>
      <c r="F15" s="98" t="s">
        <v>52</v>
      </c>
      <c r="H15" s="76" t="s">
        <v>73</v>
      </c>
      <c r="I15" s="75" t="s">
        <v>75</v>
      </c>
      <c r="J15" s="84" t="s">
        <v>155</v>
      </c>
      <c r="L15" s="117" t="s">
        <v>95</v>
      </c>
      <c r="M15" s="75" t="s">
        <v>78</v>
      </c>
      <c r="N15" s="110" t="s">
        <v>75</v>
      </c>
      <c r="O15" s="112" t="s">
        <v>196</v>
      </c>
    </row>
    <row r="16" spans="2:15" x14ac:dyDescent="0.25">
      <c r="B16" s="117" t="s">
        <v>78</v>
      </c>
      <c r="C16" s="75">
        <v>501824</v>
      </c>
      <c r="D16" s="111" t="s">
        <v>17</v>
      </c>
      <c r="E16" s="84" t="s">
        <v>75</v>
      </c>
      <c r="F16" s="98"/>
      <c r="H16" s="76" t="s">
        <v>73</v>
      </c>
      <c r="I16" s="75" t="s">
        <v>75</v>
      </c>
      <c r="J16" s="84" t="s">
        <v>155</v>
      </c>
      <c r="L16" s="117" t="s">
        <v>95</v>
      </c>
      <c r="M16" s="75" t="s">
        <v>78</v>
      </c>
      <c r="N16" s="110" t="s">
        <v>75</v>
      </c>
      <c r="O16" s="112" t="s">
        <v>199</v>
      </c>
    </row>
    <row r="17" spans="2:15" x14ac:dyDescent="0.25">
      <c r="B17" s="76" t="s">
        <v>149</v>
      </c>
      <c r="C17" s="77">
        <v>504417</v>
      </c>
      <c r="D17" s="119" t="s">
        <v>55</v>
      </c>
      <c r="E17" s="84" t="s">
        <v>74</v>
      </c>
      <c r="F17" s="101" t="s">
        <v>54</v>
      </c>
      <c r="H17" s="76" t="s">
        <v>74</v>
      </c>
      <c r="I17" s="75" t="s">
        <v>73</v>
      </c>
      <c r="J17" s="84" t="s">
        <v>156</v>
      </c>
      <c r="L17" s="76" t="s">
        <v>74</v>
      </c>
      <c r="M17" s="75" t="s">
        <v>95</v>
      </c>
      <c r="N17" s="118" t="s">
        <v>73</v>
      </c>
      <c r="O17" s="115" t="s">
        <v>201</v>
      </c>
    </row>
    <row r="18" spans="2:15" x14ac:dyDescent="0.25">
      <c r="B18" s="76" t="s">
        <v>158</v>
      </c>
      <c r="C18" s="79">
        <v>504841</v>
      </c>
      <c r="D18" s="111" t="s">
        <v>59</v>
      </c>
      <c r="E18" s="84" t="s">
        <v>75</v>
      </c>
      <c r="F18" s="102" t="s">
        <v>60</v>
      </c>
      <c r="H18" s="76" t="s">
        <v>144</v>
      </c>
      <c r="I18" s="75" t="s">
        <v>144</v>
      </c>
      <c r="J18" s="84" t="s">
        <v>144</v>
      </c>
      <c r="L18" s="117" t="s">
        <v>73</v>
      </c>
      <c r="M18" s="75" t="s">
        <v>74</v>
      </c>
      <c r="N18" s="110" t="s">
        <v>75</v>
      </c>
      <c r="O18" s="112" t="s">
        <v>199</v>
      </c>
    </row>
    <row r="19" spans="2:15" x14ac:dyDescent="0.25">
      <c r="B19" s="76" t="s">
        <v>158</v>
      </c>
      <c r="C19" s="79">
        <v>504872</v>
      </c>
      <c r="D19" s="111" t="s">
        <v>58</v>
      </c>
      <c r="E19" s="84" t="s">
        <v>75</v>
      </c>
      <c r="F19" s="102"/>
      <c r="H19" s="76" t="s">
        <v>144</v>
      </c>
      <c r="I19" s="75" t="s">
        <v>144</v>
      </c>
      <c r="J19" s="84" t="s">
        <v>144</v>
      </c>
      <c r="L19" s="117" t="s">
        <v>73</v>
      </c>
      <c r="M19" s="75" t="s">
        <v>74</v>
      </c>
      <c r="N19" s="110" t="s">
        <v>75</v>
      </c>
      <c r="O19" s="112" t="s">
        <v>199</v>
      </c>
    </row>
    <row r="20" spans="2:15" x14ac:dyDescent="0.25">
      <c r="B20" s="94" t="s">
        <v>78</v>
      </c>
      <c r="C20" s="75">
        <v>504492</v>
      </c>
      <c r="D20" s="111" t="s">
        <v>50</v>
      </c>
      <c r="E20" s="104" t="s">
        <v>75</v>
      </c>
      <c r="F20" s="98"/>
      <c r="H20" s="76" t="s">
        <v>144</v>
      </c>
      <c r="I20" s="75" t="s">
        <v>144</v>
      </c>
      <c r="J20" s="84" t="s">
        <v>156</v>
      </c>
      <c r="L20" s="117" t="s">
        <v>95</v>
      </c>
      <c r="M20" s="78" t="s">
        <v>78</v>
      </c>
      <c r="N20" s="110" t="s">
        <v>75</v>
      </c>
      <c r="O20" s="112" t="s">
        <v>199</v>
      </c>
    </row>
    <row r="21" spans="2:15" x14ac:dyDescent="0.25">
      <c r="B21" s="76" t="s">
        <v>74</v>
      </c>
      <c r="C21" s="75">
        <v>503736</v>
      </c>
      <c r="D21" s="119" t="s">
        <v>18</v>
      </c>
      <c r="E21" s="84" t="s">
        <v>151</v>
      </c>
      <c r="F21" s="100"/>
      <c r="G21" s="88"/>
      <c r="H21" s="76" t="s">
        <v>74</v>
      </c>
      <c r="I21" s="75" t="s">
        <v>73</v>
      </c>
      <c r="J21" s="84" t="s">
        <v>162</v>
      </c>
      <c r="L21" s="117" t="s">
        <v>78</v>
      </c>
      <c r="M21" s="75" t="s">
        <v>75</v>
      </c>
      <c r="N21" s="110" t="s">
        <v>73</v>
      </c>
      <c r="O21" s="115" t="s">
        <v>202</v>
      </c>
    </row>
    <row r="22" spans="2:15" x14ac:dyDescent="0.25">
      <c r="B22" s="76" t="s">
        <v>74</v>
      </c>
      <c r="C22" s="75">
        <v>502945</v>
      </c>
      <c r="D22" s="111" t="s">
        <v>19</v>
      </c>
      <c r="E22" s="84" t="s">
        <v>150</v>
      </c>
      <c r="F22" s="100"/>
      <c r="G22" s="88"/>
      <c r="H22" s="76" t="s">
        <v>78</v>
      </c>
      <c r="I22" s="75" t="s">
        <v>95</v>
      </c>
      <c r="J22" s="84" t="s">
        <v>155</v>
      </c>
      <c r="L22" s="117" t="s">
        <v>78</v>
      </c>
      <c r="M22" s="75" t="s">
        <v>75</v>
      </c>
      <c r="N22" s="110" t="s">
        <v>95</v>
      </c>
      <c r="O22" s="112" t="s">
        <v>199</v>
      </c>
    </row>
    <row r="23" spans="2:15" x14ac:dyDescent="0.25">
      <c r="B23" s="94" t="s">
        <v>74</v>
      </c>
      <c r="C23" s="75">
        <v>501814</v>
      </c>
      <c r="D23" s="111" t="s">
        <v>20</v>
      </c>
      <c r="E23" s="104" t="s">
        <v>150</v>
      </c>
      <c r="F23" s="100"/>
      <c r="G23" s="88"/>
      <c r="H23" s="76" t="s">
        <v>78</v>
      </c>
      <c r="I23" s="75" t="s">
        <v>95</v>
      </c>
      <c r="J23" s="84" t="s">
        <v>155</v>
      </c>
      <c r="L23" s="117" t="s">
        <v>78</v>
      </c>
      <c r="M23" s="78" t="s">
        <v>75</v>
      </c>
      <c r="N23" s="110" t="s">
        <v>95</v>
      </c>
      <c r="O23" s="112" t="s">
        <v>199</v>
      </c>
    </row>
    <row r="24" spans="2:15" x14ac:dyDescent="0.25">
      <c r="B24" s="76" t="s">
        <v>74</v>
      </c>
      <c r="C24" s="75">
        <v>501813</v>
      </c>
      <c r="D24" s="111" t="s">
        <v>21</v>
      </c>
      <c r="E24" s="84" t="s">
        <v>150</v>
      </c>
      <c r="F24" s="98"/>
      <c r="H24" s="76" t="s">
        <v>144</v>
      </c>
      <c r="I24" s="75" t="s">
        <v>144</v>
      </c>
      <c r="J24" s="84" t="s">
        <v>156</v>
      </c>
      <c r="L24" s="117" t="s">
        <v>78</v>
      </c>
      <c r="M24" s="75" t="s">
        <v>75</v>
      </c>
      <c r="N24" s="110" t="s">
        <v>95</v>
      </c>
      <c r="O24" s="112" t="s">
        <v>199</v>
      </c>
    </row>
    <row r="25" spans="2:15" x14ac:dyDescent="0.25">
      <c r="B25" s="117" t="s">
        <v>74</v>
      </c>
      <c r="C25" s="75">
        <v>502285</v>
      </c>
      <c r="D25" s="119" t="s">
        <v>22</v>
      </c>
      <c r="E25" s="84" t="s">
        <v>150</v>
      </c>
      <c r="F25" s="98"/>
      <c r="H25" s="76" t="s">
        <v>73</v>
      </c>
      <c r="I25" s="75" t="s">
        <v>75</v>
      </c>
      <c r="J25" s="84" t="s">
        <v>156</v>
      </c>
      <c r="L25" s="117" t="s">
        <v>73</v>
      </c>
      <c r="M25" s="75" t="s">
        <v>74</v>
      </c>
      <c r="N25" s="118" t="s">
        <v>75</v>
      </c>
      <c r="O25" s="115" t="s">
        <v>203</v>
      </c>
    </row>
    <row r="26" spans="2:15" x14ac:dyDescent="0.25">
      <c r="B26" s="117" t="s">
        <v>74</v>
      </c>
      <c r="C26" s="75">
        <v>503579</v>
      </c>
      <c r="D26" s="119" t="s">
        <v>23</v>
      </c>
      <c r="E26" s="84" t="s">
        <v>150</v>
      </c>
      <c r="F26" s="98"/>
      <c r="H26" s="76" t="s">
        <v>73</v>
      </c>
      <c r="I26" s="75" t="s">
        <v>75</v>
      </c>
      <c r="J26" s="84" t="s">
        <v>156</v>
      </c>
      <c r="L26" s="117" t="s">
        <v>73</v>
      </c>
      <c r="M26" s="75" t="s">
        <v>74</v>
      </c>
      <c r="N26" s="118" t="s">
        <v>75</v>
      </c>
      <c r="O26" s="115" t="s">
        <v>203</v>
      </c>
    </row>
    <row r="27" spans="2:15" x14ac:dyDescent="0.25">
      <c r="B27" s="117" t="s">
        <v>74</v>
      </c>
      <c r="C27" s="75">
        <v>502296</v>
      </c>
      <c r="D27" s="111" t="s">
        <v>26</v>
      </c>
      <c r="E27" s="84" t="s">
        <v>150</v>
      </c>
      <c r="F27" s="98"/>
      <c r="H27" s="76" t="s">
        <v>78</v>
      </c>
      <c r="I27" s="75" t="s">
        <v>95</v>
      </c>
      <c r="J27" s="84" t="s">
        <v>155</v>
      </c>
      <c r="L27" s="117" t="s">
        <v>78</v>
      </c>
      <c r="M27" s="75" t="s">
        <v>75</v>
      </c>
      <c r="N27" s="110" t="s">
        <v>95</v>
      </c>
      <c r="O27" s="112" t="s">
        <v>199</v>
      </c>
    </row>
    <row r="28" spans="2:15" x14ac:dyDescent="0.25">
      <c r="B28" s="114" t="s">
        <v>74</v>
      </c>
      <c r="C28" s="75">
        <v>503739</v>
      </c>
      <c r="D28" s="119" t="s">
        <v>24</v>
      </c>
      <c r="E28" s="84" t="s">
        <v>151</v>
      </c>
      <c r="F28" s="98"/>
      <c r="H28" s="76" t="s">
        <v>74</v>
      </c>
      <c r="I28" s="75" t="s">
        <v>73</v>
      </c>
      <c r="J28" s="84" t="s">
        <v>161</v>
      </c>
      <c r="L28" s="114" t="s">
        <v>74</v>
      </c>
      <c r="M28" s="75" t="s">
        <v>95</v>
      </c>
      <c r="N28" s="118" t="s">
        <v>73</v>
      </c>
      <c r="O28" s="115" t="s">
        <v>204</v>
      </c>
    </row>
    <row r="29" spans="2:15" x14ac:dyDescent="0.25">
      <c r="B29" s="117" t="s">
        <v>74</v>
      </c>
      <c r="C29" s="75">
        <v>502294</v>
      </c>
      <c r="D29" s="111" t="s">
        <v>25</v>
      </c>
      <c r="E29" s="84" t="s">
        <v>150</v>
      </c>
      <c r="F29" s="98"/>
      <c r="H29" s="76" t="s">
        <v>78</v>
      </c>
      <c r="I29" s="75" t="s">
        <v>95</v>
      </c>
      <c r="J29" s="84" t="s">
        <v>155</v>
      </c>
      <c r="L29" s="117" t="s">
        <v>78</v>
      </c>
      <c r="M29" s="75" t="s">
        <v>75</v>
      </c>
      <c r="N29" s="110" t="s">
        <v>95</v>
      </c>
      <c r="O29" s="112" t="s">
        <v>199</v>
      </c>
    </row>
    <row r="30" spans="2:15" x14ac:dyDescent="0.25">
      <c r="B30" s="117" t="s">
        <v>74</v>
      </c>
      <c r="C30" s="78">
        <v>501809</v>
      </c>
      <c r="D30" s="119" t="s">
        <v>27</v>
      </c>
      <c r="E30" s="84" t="s">
        <v>150</v>
      </c>
      <c r="F30" s="98"/>
      <c r="H30" s="76" t="s">
        <v>78</v>
      </c>
      <c r="I30" s="75" t="s">
        <v>95</v>
      </c>
      <c r="J30" s="84" t="s">
        <v>155</v>
      </c>
      <c r="L30" s="117" t="s">
        <v>73</v>
      </c>
      <c r="M30" s="75" t="s">
        <v>74</v>
      </c>
      <c r="N30" s="118" t="s">
        <v>75</v>
      </c>
      <c r="O30" s="115" t="s">
        <v>203</v>
      </c>
    </row>
    <row r="31" spans="2:15" x14ac:dyDescent="0.25">
      <c r="B31" s="114" t="s">
        <v>74</v>
      </c>
      <c r="C31" s="78">
        <v>503742</v>
      </c>
      <c r="D31" s="119" t="s">
        <v>28</v>
      </c>
      <c r="E31" s="84" t="s">
        <v>151</v>
      </c>
      <c r="F31" s="98"/>
      <c r="H31" s="76" t="s">
        <v>74</v>
      </c>
      <c r="I31" s="75" t="s">
        <v>73</v>
      </c>
      <c r="J31" s="84" t="s">
        <v>161</v>
      </c>
      <c r="L31" s="114" t="s">
        <v>74</v>
      </c>
      <c r="M31" s="75" t="s">
        <v>95</v>
      </c>
      <c r="N31" s="118" t="s">
        <v>73</v>
      </c>
      <c r="O31" s="115" t="s">
        <v>205</v>
      </c>
    </row>
    <row r="32" spans="2:15" x14ac:dyDescent="0.25">
      <c r="B32" s="76" t="s">
        <v>158</v>
      </c>
      <c r="C32" s="80">
        <v>504873</v>
      </c>
      <c r="D32" s="119" t="s">
        <v>57</v>
      </c>
      <c r="E32" s="84" t="s">
        <v>150</v>
      </c>
      <c r="F32" s="102" t="s">
        <v>61</v>
      </c>
      <c r="H32" s="76" t="s">
        <v>144</v>
      </c>
      <c r="I32" s="75" t="s">
        <v>144</v>
      </c>
      <c r="J32" s="84" t="s">
        <v>144</v>
      </c>
      <c r="L32" s="114" t="s">
        <v>74</v>
      </c>
      <c r="M32" s="75" t="s">
        <v>95</v>
      </c>
      <c r="N32" s="118" t="s">
        <v>73</v>
      </c>
      <c r="O32" s="115" t="s">
        <v>206</v>
      </c>
    </row>
    <row r="33" spans="2:15" x14ac:dyDescent="0.25">
      <c r="B33" s="114" t="s">
        <v>74</v>
      </c>
      <c r="C33" s="75">
        <v>503740</v>
      </c>
      <c r="D33" s="119" t="s">
        <v>29</v>
      </c>
      <c r="E33" s="84" t="s">
        <v>151</v>
      </c>
      <c r="F33" s="98"/>
      <c r="H33" s="76" t="s">
        <v>74</v>
      </c>
      <c r="I33" s="75" t="s">
        <v>73</v>
      </c>
      <c r="J33" s="84" t="s">
        <v>161</v>
      </c>
      <c r="L33" s="114" t="s">
        <v>74</v>
      </c>
      <c r="M33" s="75" t="s">
        <v>95</v>
      </c>
      <c r="N33" s="118" t="s">
        <v>73</v>
      </c>
      <c r="O33" s="115" t="s">
        <v>207</v>
      </c>
    </row>
    <row r="34" spans="2:15" x14ac:dyDescent="0.25">
      <c r="B34" s="117" t="s">
        <v>75</v>
      </c>
      <c r="C34" s="75">
        <v>502944</v>
      </c>
      <c r="D34" s="111" t="s">
        <v>33</v>
      </c>
      <c r="E34" s="84" t="s">
        <v>150</v>
      </c>
      <c r="F34" s="102" t="s">
        <v>61</v>
      </c>
      <c r="H34" s="76" t="s">
        <v>74</v>
      </c>
      <c r="I34" s="75" t="s">
        <v>73</v>
      </c>
      <c r="J34" s="84" t="s">
        <v>156</v>
      </c>
      <c r="L34" s="117" t="s">
        <v>74</v>
      </c>
      <c r="M34" s="75" t="s">
        <v>95</v>
      </c>
      <c r="N34" s="110" t="s">
        <v>73</v>
      </c>
      <c r="O34" s="115" t="s">
        <v>208</v>
      </c>
    </row>
    <row r="35" spans="2:15" x14ac:dyDescent="0.25">
      <c r="B35" s="117" t="s">
        <v>75</v>
      </c>
      <c r="C35" s="75">
        <v>503611</v>
      </c>
      <c r="D35" s="111" t="s">
        <v>32</v>
      </c>
      <c r="E35" s="84" t="s">
        <v>151</v>
      </c>
      <c r="F35" s="98"/>
      <c r="H35" s="76" t="s">
        <v>74</v>
      </c>
      <c r="I35" s="75" t="s">
        <v>73</v>
      </c>
      <c r="J35" s="84" t="s">
        <v>155</v>
      </c>
      <c r="L35" s="117" t="s">
        <v>74</v>
      </c>
      <c r="M35" s="75" t="s">
        <v>95</v>
      </c>
      <c r="N35" s="110" t="s">
        <v>73</v>
      </c>
      <c r="O35" s="112" t="s">
        <v>199</v>
      </c>
    </row>
    <row r="36" spans="2:15" x14ac:dyDescent="0.25">
      <c r="B36" s="117" t="s">
        <v>75</v>
      </c>
      <c r="C36" s="75">
        <v>503778</v>
      </c>
      <c r="D36" s="119" t="s">
        <v>31</v>
      </c>
      <c r="E36" s="84" t="s">
        <v>151</v>
      </c>
      <c r="F36" s="98"/>
      <c r="H36" s="76" t="s">
        <v>74</v>
      </c>
      <c r="I36" s="75" t="s">
        <v>73</v>
      </c>
      <c r="J36" s="84" t="s">
        <v>155</v>
      </c>
      <c r="L36" s="117" t="s">
        <v>74</v>
      </c>
      <c r="M36" s="75" t="s">
        <v>95</v>
      </c>
      <c r="N36" s="118" t="s">
        <v>73</v>
      </c>
      <c r="O36" s="115" t="s">
        <v>203</v>
      </c>
    </row>
    <row r="37" spans="2:15" x14ac:dyDescent="0.25">
      <c r="B37" s="76" t="s">
        <v>75</v>
      </c>
      <c r="C37" s="75">
        <v>504174</v>
      </c>
      <c r="D37" s="119" t="s">
        <v>30</v>
      </c>
      <c r="E37" s="84" t="s">
        <v>151</v>
      </c>
      <c r="F37" s="98"/>
      <c r="H37" s="76" t="s">
        <v>4</v>
      </c>
      <c r="I37" s="75" t="s">
        <v>73</v>
      </c>
      <c r="J37" s="84" t="s">
        <v>161</v>
      </c>
      <c r="L37" s="117" t="s">
        <v>74</v>
      </c>
      <c r="M37" s="75" t="s">
        <v>95</v>
      </c>
      <c r="N37" s="118" t="s">
        <v>73</v>
      </c>
      <c r="O37" s="115" t="s">
        <v>203</v>
      </c>
    </row>
    <row r="38" spans="2:15" x14ac:dyDescent="0.25">
      <c r="B38" s="76" t="s">
        <v>95</v>
      </c>
      <c r="C38" s="75">
        <v>503084</v>
      </c>
      <c r="D38" s="111" t="s">
        <v>34</v>
      </c>
      <c r="E38" s="84" t="s">
        <v>152</v>
      </c>
      <c r="F38" s="98"/>
      <c r="H38" s="76" t="s">
        <v>95</v>
      </c>
      <c r="I38" s="75" t="s">
        <v>78</v>
      </c>
      <c r="J38" s="84" t="s">
        <v>161</v>
      </c>
      <c r="L38" s="117" t="s">
        <v>75</v>
      </c>
      <c r="M38" s="75" t="s">
        <v>73</v>
      </c>
      <c r="N38" s="110" t="s">
        <v>78</v>
      </c>
      <c r="O38" s="112" t="s">
        <v>219</v>
      </c>
    </row>
    <row r="39" spans="2:15" x14ac:dyDescent="0.25">
      <c r="B39" s="76" t="s">
        <v>95</v>
      </c>
      <c r="C39" s="75">
        <v>501823</v>
      </c>
      <c r="D39" s="119" t="s">
        <v>35</v>
      </c>
      <c r="E39" s="84" t="s">
        <v>152</v>
      </c>
      <c r="F39" s="98"/>
      <c r="H39" s="76" t="s">
        <v>95</v>
      </c>
      <c r="I39" s="75" t="s">
        <v>74</v>
      </c>
      <c r="J39" s="84" t="s">
        <v>154</v>
      </c>
      <c r="L39" s="114" t="s">
        <v>95</v>
      </c>
      <c r="M39" s="75" t="s">
        <v>73</v>
      </c>
      <c r="N39" s="118" t="s">
        <v>74</v>
      </c>
      <c r="O39" s="115" t="s">
        <v>209</v>
      </c>
    </row>
    <row r="40" spans="2:15" x14ac:dyDescent="0.25">
      <c r="B40" s="76" t="s">
        <v>95</v>
      </c>
      <c r="C40" s="75">
        <v>502282</v>
      </c>
      <c r="D40" s="111" t="s">
        <v>36</v>
      </c>
      <c r="E40" s="84" t="s">
        <v>152</v>
      </c>
      <c r="F40" s="98"/>
      <c r="H40" s="76" t="s">
        <v>95</v>
      </c>
      <c r="I40" s="75" t="s">
        <v>78</v>
      </c>
      <c r="J40" s="84" t="s">
        <v>161</v>
      </c>
      <c r="L40" s="117" t="s">
        <v>75</v>
      </c>
      <c r="M40" s="75" t="s">
        <v>73</v>
      </c>
      <c r="N40" s="110" t="s">
        <v>78</v>
      </c>
      <c r="O40" s="112" t="s">
        <v>199</v>
      </c>
    </row>
    <row r="41" spans="2:15" x14ac:dyDescent="0.25">
      <c r="B41" s="76" t="s">
        <v>95</v>
      </c>
      <c r="C41" s="75">
        <v>503248</v>
      </c>
      <c r="D41" s="119" t="s">
        <v>37</v>
      </c>
      <c r="E41" s="84" t="s">
        <v>152</v>
      </c>
      <c r="F41" s="98"/>
      <c r="H41" s="76" t="s">
        <v>95</v>
      </c>
      <c r="I41" s="75" t="s">
        <v>74</v>
      </c>
      <c r="J41" s="84" t="s">
        <v>154</v>
      </c>
      <c r="L41" s="114" t="s">
        <v>95</v>
      </c>
      <c r="M41" s="75" t="s">
        <v>73</v>
      </c>
      <c r="N41" s="118" t="s">
        <v>74</v>
      </c>
      <c r="O41" s="115" t="s">
        <v>210</v>
      </c>
    </row>
    <row r="42" spans="2:15" x14ac:dyDescent="0.25">
      <c r="B42" s="76" t="s">
        <v>95</v>
      </c>
      <c r="C42" s="75">
        <v>503068</v>
      </c>
      <c r="D42" s="119" t="s">
        <v>38</v>
      </c>
      <c r="E42" s="84" t="s">
        <v>152</v>
      </c>
      <c r="F42" s="98"/>
      <c r="H42" s="76" t="s">
        <v>95</v>
      </c>
      <c r="I42" s="75" t="s">
        <v>74</v>
      </c>
      <c r="J42" s="84" t="s">
        <v>154</v>
      </c>
      <c r="L42" s="114" t="s">
        <v>95</v>
      </c>
      <c r="M42" s="75" t="s">
        <v>73</v>
      </c>
      <c r="N42" s="118" t="s">
        <v>75</v>
      </c>
      <c r="O42" s="115" t="s">
        <v>211</v>
      </c>
    </row>
    <row r="43" spans="2:15" x14ac:dyDescent="0.25">
      <c r="B43" s="76" t="s">
        <v>95</v>
      </c>
      <c r="C43" s="75">
        <v>502279</v>
      </c>
      <c r="D43" s="119" t="s">
        <v>40</v>
      </c>
      <c r="E43" s="84" t="s">
        <v>152</v>
      </c>
      <c r="F43" s="98"/>
      <c r="H43" s="76" t="s">
        <v>95</v>
      </c>
      <c r="I43" s="75" t="s">
        <v>74</v>
      </c>
      <c r="J43" s="84" t="s">
        <v>154</v>
      </c>
      <c r="L43" s="114" t="s">
        <v>95</v>
      </c>
      <c r="M43" s="75" t="s">
        <v>73</v>
      </c>
      <c r="N43" s="118" t="s">
        <v>74</v>
      </c>
      <c r="O43" s="115" t="s">
        <v>212</v>
      </c>
    </row>
    <row r="44" spans="2:15" x14ac:dyDescent="0.25">
      <c r="B44" s="76" t="s">
        <v>95</v>
      </c>
      <c r="C44" s="75">
        <v>502274</v>
      </c>
      <c r="D44" s="111" t="s">
        <v>41</v>
      </c>
      <c r="E44" s="84" t="s">
        <v>152</v>
      </c>
      <c r="F44" s="100"/>
      <c r="G44" s="88"/>
      <c r="H44" s="76" t="s">
        <v>95</v>
      </c>
      <c r="I44" s="75" t="s">
        <v>78</v>
      </c>
      <c r="J44" s="84" t="s">
        <v>161</v>
      </c>
      <c r="L44" s="117" t="s">
        <v>75</v>
      </c>
      <c r="M44" s="75" t="s">
        <v>73</v>
      </c>
      <c r="N44" s="110" t="s">
        <v>78</v>
      </c>
      <c r="O44" s="112" t="s">
        <v>213</v>
      </c>
    </row>
    <row r="45" spans="2:15" x14ac:dyDescent="0.25">
      <c r="B45" s="76" t="s">
        <v>95</v>
      </c>
      <c r="C45" s="75">
        <v>501796</v>
      </c>
      <c r="D45" s="111" t="s">
        <v>42</v>
      </c>
      <c r="E45" s="84" t="s">
        <v>152</v>
      </c>
      <c r="F45" s="100"/>
      <c r="G45" s="88"/>
      <c r="H45" s="76" t="s">
        <v>95</v>
      </c>
      <c r="I45" s="75" t="s">
        <v>78</v>
      </c>
      <c r="J45" s="84" t="s">
        <v>161</v>
      </c>
      <c r="L45" s="117" t="s">
        <v>75</v>
      </c>
      <c r="M45" s="75" t="s">
        <v>73</v>
      </c>
      <c r="N45" s="110" t="s">
        <v>78</v>
      </c>
      <c r="O45" s="112" t="s">
        <v>213</v>
      </c>
    </row>
    <row r="46" spans="2:15" x14ac:dyDescent="0.25">
      <c r="B46" s="76" t="s">
        <v>73</v>
      </c>
      <c r="C46" s="75">
        <v>502404</v>
      </c>
      <c r="D46" s="119" t="s">
        <v>43</v>
      </c>
      <c r="E46" s="84" t="s">
        <v>74</v>
      </c>
      <c r="F46" s="100"/>
      <c r="G46" s="88"/>
      <c r="H46" s="76" t="s">
        <v>73</v>
      </c>
      <c r="I46" s="75" t="s">
        <v>75</v>
      </c>
      <c r="J46" s="84" t="s">
        <v>154</v>
      </c>
      <c r="L46" s="76" t="s">
        <v>95</v>
      </c>
      <c r="M46" s="75" t="s">
        <v>78</v>
      </c>
      <c r="N46" s="118" t="s">
        <v>75</v>
      </c>
      <c r="O46" s="115" t="s">
        <v>214</v>
      </c>
    </row>
    <row r="47" spans="2:15" x14ac:dyDescent="0.25">
      <c r="B47" s="76" t="s">
        <v>73</v>
      </c>
      <c r="C47" s="75">
        <v>503117</v>
      </c>
      <c r="D47" s="111" t="s">
        <v>44</v>
      </c>
      <c r="E47" s="84" t="s">
        <v>74</v>
      </c>
      <c r="F47" s="98"/>
      <c r="H47" s="76" t="s">
        <v>95</v>
      </c>
      <c r="I47" s="75" t="s">
        <v>74</v>
      </c>
      <c r="J47" s="84" t="s">
        <v>155</v>
      </c>
      <c r="L47" s="76" t="s">
        <v>95</v>
      </c>
      <c r="M47" s="75" t="s">
        <v>78</v>
      </c>
      <c r="N47" s="110" t="s">
        <v>74</v>
      </c>
      <c r="O47" s="89" t="s">
        <v>215</v>
      </c>
    </row>
    <row r="48" spans="2:15" x14ac:dyDescent="0.25">
      <c r="B48" s="76" t="s">
        <v>73</v>
      </c>
      <c r="C48" s="75">
        <v>504124</v>
      </c>
      <c r="D48" s="111" t="s">
        <v>45</v>
      </c>
      <c r="E48" s="84" t="s">
        <v>74</v>
      </c>
      <c r="F48" s="98"/>
      <c r="H48" s="76" t="s">
        <v>95</v>
      </c>
      <c r="I48" s="75" t="s">
        <v>74</v>
      </c>
      <c r="J48" s="84" t="s">
        <v>155</v>
      </c>
      <c r="L48" s="76" t="s">
        <v>95</v>
      </c>
      <c r="M48" s="75" t="s">
        <v>78</v>
      </c>
      <c r="N48" s="110" t="s">
        <v>74</v>
      </c>
      <c r="O48" s="89" t="s">
        <v>215</v>
      </c>
    </row>
    <row r="49" spans="2:15" x14ac:dyDescent="0.25">
      <c r="B49" s="76" t="s">
        <v>73</v>
      </c>
      <c r="C49" s="75">
        <v>504025</v>
      </c>
      <c r="D49" s="111" t="s">
        <v>46</v>
      </c>
      <c r="E49" s="84" t="s">
        <v>149</v>
      </c>
      <c r="F49" s="98"/>
      <c r="H49" s="76" t="s">
        <v>95</v>
      </c>
      <c r="I49" s="75" t="s">
        <v>74</v>
      </c>
      <c r="J49" s="84" t="s">
        <v>156</v>
      </c>
      <c r="L49" s="76" t="s">
        <v>95</v>
      </c>
      <c r="M49" s="75" t="s">
        <v>78</v>
      </c>
      <c r="N49" s="110" t="s">
        <v>74</v>
      </c>
      <c r="O49" s="89" t="s">
        <v>215</v>
      </c>
    </row>
    <row r="50" spans="2:15" x14ac:dyDescent="0.25">
      <c r="B50" s="76" t="s">
        <v>73</v>
      </c>
      <c r="C50" s="75">
        <v>501798</v>
      </c>
      <c r="D50" s="119" t="s">
        <v>47</v>
      </c>
      <c r="E50" s="84" t="s">
        <v>74</v>
      </c>
      <c r="F50" s="98"/>
      <c r="H50" s="76" t="s">
        <v>73</v>
      </c>
      <c r="I50" s="75" t="s">
        <v>75</v>
      </c>
      <c r="J50" s="84" t="s">
        <v>154</v>
      </c>
      <c r="L50" s="76" t="s">
        <v>73</v>
      </c>
      <c r="M50" s="75" t="s">
        <v>74</v>
      </c>
      <c r="N50" s="118" t="s">
        <v>75</v>
      </c>
      <c r="O50" s="115" t="s">
        <v>214</v>
      </c>
    </row>
    <row r="51" spans="2:15" x14ac:dyDescent="0.25">
      <c r="B51" s="76" t="s">
        <v>73</v>
      </c>
      <c r="C51" s="75">
        <v>503797</v>
      </c>
      <c r="D51" s="111" t="s">
        <v>48</v>
      </c>
      <c r="E51" s="84" t="s">
        <v>74</v>
      </c>
      <c r="F51" s="100"/>
      <c r="G51" s="88"/>
      <c r="H51" s="76" t="s">
        <v>95</v>
      </c>
      <c r="I51" s="75" t="s">
        <v>74</v>
      </c>
      <c r="J51" s="84" t="s">
        <v>155</v>
      </c>
      <c r="L51" s="76" t="s">
        <v>95</v>
      </c>
      <c r="M51" s="75" t="s">
        <v>78</v>
      </c>
      <c r="N51" s="110" t="s">
        <v>74</v>
      </c>
      <c r="O51" s="89" t="s">
        <v>216</v>
      </c>
    </row>
    <row r="52" spans="2:15" ht="15.75" thickBot="1" x14ac:dyDescent="0.3">
      <c r="B52" s="95" t="s">
        <v>73</v>
      </c>
      <c r="C52" s="83">
        <v>503741</v>
      </c>
      <c r="D52" s="121" t="s">
        <v>49</v>
      </c>
      <c r="E52" s="96" t="s">
        <v>74</v>
      </c>
      <c r="F52" s="103"/>
      <c r="H52" s="87" t="s">
        <v>95</v>
      </c>
      <c r="I52" s="82" t="s">
        <v>74</v>
      </c>
      <c r="J52" s="85" t="s">
        <v>155</v>
      </c>
      <c r="L52" s="76" t="s">
        <v>95</v>
      </c>
      <c r="M52" s="75" t="s">
        <v>78</v>
      </c>
      <c r="N52" s="110" t="s">
        <v>74</v>
      </c>
      <c r="O52" s="89" t="s">
        <v>217</v>
      </c>
    </row>
    <row r="53" spans="2:15" ht="15.75" thickBot="1" x14ac:dyDescent="0.3">
      <c r="B53" s="81"/>
      <c r="C53" s="71">
        <v>504418</v>
      </c>
      <c r="D53" s="124" t="s">
        <v>189</v>
      </c>
      <c r="E53" s="81"/>
      <c r="F53" s="93" t="s">
        <v>159</v>
      </c>
      <c r="H53" s="95" t="s">
        <v>75</v>
      </c>
      <c r="I53" s="83" t="s">
        <v>73</v>
      </c>
      <c r="J53" s="96"/>
      <c r="L53" s="123" t="s">
        <v>74</v>
      </c>
      <c r="M53" s="107" t="s">
        <v>95</v>
      </c>
      <c r="N53" s="122" t="s">
        <v>73</v>
      </c>
      <c r="O53" s="89" t="s">
        <v>218</v>
      </c>
    </row>
    <row r="58" spans="2:15" x14ac:dyDescent="0.25">
      <c r="D58" s="72" t="s">
        <v>188</v>
      </c>
    </row>
  </sheetData>
  <autoFilter ref="B2:N53" xr:uid="{00000000-0009-0000-0000-000002000000}"/>
  <mergeCells count="3">
    <mergeCell ref="B1:F1"/>
    <mergeCell ref="H1:J1"/>
    <mergeCell ref="L1:N1"/>
  </mergeCells>
  <conditionalFormatting sqref="J3:K52">
    <cfRule type="containsText" dxfId="10" priority="1" operator="containsText" text="both">
      <formula>NOT(ISERROR(SEARCH("both",J3)))</formula>
    </cfRule>
    <cfRule type="containsText" dxfId="9" priority="2" operator="containsText" text="Yes">
      <formula>NOT(ISERROR(SEARCH("Yes",J3)))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64"/>
  <sheetViews>
    <sheetView workbookViewId="0">
      <selection activeCell="C60" sqref="C60"/>
    </sheetView>
  </sheetViews>
  <sheetFormatPr defaultRowHeight="15" x14ac:dyDescent="0.25"/>
  <cols>
    <col min="1" max="1" width="3.140625" style="89" customWidth="1"/>
    <col min="2" max="2" width="43.42578125" style="72" customWidth="1"/>
    <col min="3" max="3" width="26.140625" style="90" customWidth="1"/>
    <col min="4" max="4" width="29.5703125" style="90" customWidth="1"/>
    <col min="5" max="5" width="57.28515625" style="72" hidden="1" customWidth="1"/>
    <col min="6" max="6" width="82.140625" style="72" customWidth="1"/>
    <col min="7" max="7" width="105" style="89" hidden="1" customWidth="1"/>
    <col min="8" max="8" width="88.5703125" style="136" customWidth="1"/>
    <col min="9" max="41" width="9.140625" style="89"/>
    <col min="42" max="16384" width="9.140625" style="72"/>
  </cols>
  <sheetData>
    <row r="1" spans="2:8" ht="21.75" customHeight="1" thickBot="1" x14ac:dyDescent="0.3">
      <c r="B1" s="134" t="s">
        <v>220</v>
      </c>
      <c r="C1" s="184" t="s">
        <v>243</v>
      </c>
      <c r="D1" s="185"/>
      <c r="E1" s="181" t="s">
        <v>181</v>
      </c>
      <c r="F1" s="183"/>
    </row>
    <row r="2" spans="2:8" ht="15.75" thickBot="1" x14ac:dyDescent="0.3">
      <c r="B2" s="92" t="s">
        <v>0</v>
      </c>
      <c r="C2" s="88" t="s">
        <v>0</v>
      </c>
      <c r="D2" s="88" t="s">
        <v>163</v>
      </c>
      <c r="E2" s="105" t="s">
        <v>176</v>
      </c>
      <c r="F2" s="105" t="s">
        <v>178</v>
      </c>
      <c r="G2" s="120" t="s">
        <v>193</v>
      </c>
      <c r="H2" s="137" t="s">
        <v>237</v>
      </c>
    </row>
    <row r="3" spans="2:8" ht="15" customHeight="1" x14ac:dyDescent="0.25">
      <c r="B3" s="126" t="s">
        <v>78</v>
      </c>
      <c r="E3" s="126" t="s">
        <v>95</v>
      </c>
      <c r="F3" s="127" t="s">
        <v>95</v>
      </c>
      <c r="G3" s="125" t="s">
        <v>221</v>
      </c>
    </row>
    <row r="4" spans="2:8" ht="15" customHeight="1" x14ac:dyDescent="0.25">
      <c r="B4" s="128" t="s">
        <v>78</v>
      </c>
      <c r="E4" s="128" t="s">
        <v>95</v>
      </c>
      <c r="F4" s="129" t="s">
        <v>75</v>
      </c>
      <c r="G4" s="125" t="s">
        <v>221</v>
      </c>
    </row>
    <row r="5" spans="2:8" ht="15" customHeight="1" x14ac:dyDescent="0.25">
      <c r="B5" s="128" t="s">
        <v>78</v>
      </c>
      <c r="E5" s="128" t="s">
        <v>78</v>
      </c>
      <c r="F5" s="129" t="s">
        <v>73</v>
      </c>
      <c r="G5" s="89" t="s">
        <v>222</v>
      </c>
    </row>
    <row r="6" spans="2:8" ht="15" customHeight="1" x14ac:dyDescent="0.25">
      <c r="B6" s="128" t="s">
        <v>78</v>
      </c>
      <c r="E6" s="128" t="s">
        <v>95</v>
      </c>
      <c r="F6" s="129" t="s">
        <v>75</v>
      </c>
      <c r="G6" s="125" t="s">
        <v>221</v>
      </c>
    </row>
    <row r="7" spans="2:8" ht="15" customHeight="1" x14ac:dyDescent="0.25">
      <c r="B7" s="128" t="s">
        <v>78</v>
      </c>
      <c r="E7" s="128" t="s">
        <v>73</v>
      </c>
      <c r="F7" s="129" t="s">
        <v>75</v>
      </c>
      <c r="G7" s="125" t="s">
        <v>221</v>
      </c>
    </row>
    <row r="8" spans="2:8" ht="15" customHeight="1" x14ac:dyDescent="0.25">
      <c r="B8" s="128" t="s">
        <v>78</v>
      </c>
      <c r="E8" s="128" t="s">
        <v>95</v>
      </c>
      <c r="F8" s="129" t="s">
        <v>75</v>
      </c>
      <c r="G8" s="125" t="s">
        <v>221</v>
      </c>
    </row>
    <row r="9" spans="2:8" ht="15" customHeight="1" x14ac:dyDescent="0.25">
      <c r="B9" s="128" t="s">
        <v>78</v>
      </c>
      <c r="E9" s="128" t="s">
        <v>78</v>
      </c>
      <c r="F9" s="129"/>
      <c r="G9" s="115" t="s">
        <v>231</v>
      </c>
      <c r="H9" s="138" t="s">
        <v>242</v>
      </c>
    </row>
    <row r="10" spans="2:8" ht="15" customHeight="1" x14ac:dyDescent="0.25">
      <c r="B10" s="128" t="s">
        <v>187</v>
      </c>
      <c r="E10" s="128" t="s">
        <v>179</v>
      </c>
      <c r="F10" s="129"/>
      <c r="G10" s="125" t="s">
        <v>223</v>
      </c>
    </row>
    <row r="11" spans="2:8" ht="15" customHeight="1" x14ac:dyDescent="0.25">
      <c r="B11" s="128" t="s">
        <v>78</v>
      </c>
      <c r="E11" s="128" t="s">
        <v>133</v>
      </c>
      <c r="F11" s="129"/>
      <c r="G11" s="115" t="s">
        <v>232</v>
      </c>
    </row>
    <row r="12" spans="2:8" ht="15" customHeight="1" x14ac:dyDescent="0.25">
      <c r="B12" s="128" t="s">
        <v>78</v>
      </c>
      <c r="C12" s="88"/>
      <c r="E12" s="128" t="s">
        <v>95</v>
      </c>
      <c r="F12" s="129"/>
      <c r="G12" s="125" t="s">
        <v>221</v>
      </c>
    </row>
    <row r="13" spans="2:8" ht="15" customHeight="1" x14ac:dyDescent="0.25">
      <c r="B13" s="128" t="s">
        <v>78</v>
      </c>
      <c r="E13" s="128" t="s">
        <v>95</v>
      </c>
      <c r="F13" s="129"/>
      <c r="G13" s="125" t="s">
        <v>221</v>
      </c>
    </row>
    <row r="14" spans="2:8" ht="15" customHeight="1" x14ac:dyDescent="0.25">
      <c r="B14" s="128" t="s">
        <v>125</v>
      </c>
      <c r="E14" s="128" t="s">
        <v>180</v>
      </c>
      <c r="F14" s="129"/>
      <c r="G14" s="125" t="s">
        <v>223</v>
      </c>
    </row>
    <row r="15" spans="2:8" ht="15" customHeight="1" x14ac:dyDescent="0.25">
      <c r="B15" s="128" t="s">
        <v>78</v>
      </c>
      <c r="E15" s="128" t="s">
        <v>95</v>
      </c>
      <c r="F15" s="129"/>
      <c r="G15" s="125" t="s">
        <v>221</v>
      </c>
    </row>
    <row r="16" spans="2:8" ht="15" customHeight="1" x14ac:dyDescent="0.25">
      <c r="B16" s="128" t="s">
        <v>78</v>
      </c>
      <c r="E16" s="128" t="s">
        <v>95</v>
      </c>
      <c r="F16" s="129"/>
      <c r="G16" s="125" t="s">
        <v>221</v>
      </c>
    </row>
    <row r="17" spans="2:9" ht="15" customHeight="1" x14ac:dyDescent="0.25">
      <c r="B17" s="128" t="s">
        <v>149</v>
      </c>
      <c r="E17" s="128" t="s">
        <v>74</v>
      </c>
      <c r="F17" s="129"/>
      <c r="G17" s="131" t="s">
        <v>201</v>
      </c>
      <c r="H17" s="138" t="s">
        <v>238</v>
      </c>
    </row>
    <row r="18" spans="2:9" ht="15" customHeight="1" x14ac:dyDescent="0.25">
      <c r="B18" s="128" t="s">
        <v>158</v>
      </c>
      <c r="E18" s="128" t="s">
        <v>73</v>
      </c>
      <c r="F18" s="129" t="s">
        <v>75</v>
      </c>
      <c r="G18" s="125" t="s">
        <v>221</v>
      </c>
    </row>
    <row r="19" spans="2:9" ht="15" customHeight="1" x14ac:dyDescent="0.25">
      <c r="B19" s="76" t="s">
        <v>158</v>
      </c>
      <c r="E19" s="128" t="s">
        <v>73</v>
      </c>
      <c r="F19" s="129" t="s">
        <v>75</v>
      </c>
      <c r="G19" s="125" t="s">
        <v>221</v>
      </c>
    </row>
    <row r="20" spans="2:9" ht="15" customHeight="1" x14ac:dyDescent="0.25">
      <c r="B20" s="94" t="s">
        <v>78</v>
      </c>
      <c r="E20" s="128" t="s">
        <v>95</v>
      </c>
      <c r="F20" s="129" t="s">
        <v>75</v>
      </c>
      <c r="G20" s="125" t="s">
        <v>221</v>
      </c>
    </row>
    <row r="21" spans="2:9" ht="15" customHeight="1" x14ac:dyDescent="0.25">
      <c r="B21" s="76" t="s">
        <v>74</v>
      </c>
      <c r="C21" s="88"/>
      <c r="E21" s="128" t="s">
        <v>78</v>
      </c>
      <c r="F21" s="141" t="s">
        <v>246</v>
      </c>
      <c r="G21" s="130" t="s">
        <v>236</v>
      </c>
      <c r="H21" s="137" t="s">
        <v>239</v>
      </c>
    </row>
    <row r="22" spans="2:9" ht="15" customHeight="1" x14ac:dyDescent="0.25">
      <c r="B22" s="76" t="s">
        <v>74</v>
      </c>
      <c r="C22" s="88"/>
      <c r="E22" s="128" t="s">
        <v>78</v>
      </c>
      <c r="F22" s="129" t="s">
        <v>95</v>
      </c>
      <c r="G22" s="125" t="s">
        <v>224</v>
      </c>
    </row>
    <row r="23" spans="2:9" ht="15" customHeight="1" x14ac:dyDescent="0.25">
      <c r="B23" s="94" t="s">
        <v>74</v>
      </c>
      <c r="C23" s="88"/>
      <c r="E23" s="128" t="s">
        <v>78</v>
      </c>
      <c r="F23" s="129" t="s">
        <v>95</v>
      </c>
      <c r="G23" s="125" t="s">
        <v>224</v>
      </c>
    </row>
    <row r="24" spans="2:9" ht="15" customHeight="1" x14ac:dyDescent="0.25">
      <c r="B24" s="128" t="s">
        <v>74</v>
      </c>
      <c r="E24" s="128" t="s">
        <v>78</v>
      </c>
      <c r="F24" s="129" t="s">
        <v>95</v>
      </c>
      <c r="G24" s="125" t="s">
        <v>224</v>
      </c>
    </row>
    <row r="25" spans="2:9" ht="15" customHeight="1" x14ac:dyDescent="0.25">
      <c r="B25" s="128" t="s">
        <v>74</v>
      </c>
      <c r="E25" s="128" t="s">
        <v>73</v>
      </c>
      <c r="F25" s="129" t="s">
        <v>75</v>
      </c>
      <c r="G25" s="130" t="s">
        <v>225</v>
      </c>
    </row>
    <row r="26" spans="2:9" ht="15" customHeight="1" x14ac:dyDescent="0.25">
      <c r="B26" s="128" t="s">
        <v>74</v>
      </c>
      <c r="E26" s="128" t="s">
        <v>73</v>
      </c>
      <c r="F26" s="129" t="s">
        <v>75</v>
      </c>
      <c r="G26" s="130" t="s">
        <v>225</v>
      </c>
    </row>
    <row r="27" spans="2:9" ht="15" customHeight="1" x14ac:dyDescent="0.25">
      <c r="B27" s="128" t="s">
        <v>74</v>
      </c>
      <c r="E27" s="128" t="s">
        <v>78</v>
      </c>
      <c r="F27" s="129" t="s">
        <v>95</v>
      </c>
      <c r="G27" s="125" t="s">
        <v>224</v>
      </c>
    </row>
    <row r="28" spans="2:9" ht="15" customHeight="1" x14ac:dyDescent="0.25">
      <c r="B28" s="128" t="s">
        <v>74</v>
      </c>
      <c r="E28" s="128" t="s">
        <v>74</v>
      </c>
      <c r="F28" s="129" t="s">
        <v>73</v>
      </c>
      <c r="G28" s="115" t="s">
        <v>226</v>
      </c>
      <c r="H28" s="138"/>
      <c r="I28" s="135"/>
    </row>
    <row r="29" spans="2:9" ht="15" customHeight="1" x14ac:dyDescent="0.25">
      <c r="B29" s="128" t="s">
        <v>74</v>
      </c>
      <c r="E29" s="128" t="s">
        <v>78</v>
      </c>
      <c r="F29" s="129" t="s">
        <v>95</v>
      </c>
      <c r="G29" s="125" t="s">
        <v>224</v>
      </c>
    </row>
    <row r="30" spans="2:9" ht="15" customHeight="1" x14ac:dyDescent="0.25">
      <c r="B30" s="128" t="s">
        <v>74</v>
      </c>
      <c r="E30" s="128" t="s">
        <v>73</v>
      </c>
      <c r="F30" s="129" t="s">
        <v>75</v>
      </c>
      <c r="G30" s="130" t="s">
        <v>225</v>
      </c>
    </row>
    <row r="31" spans="2:9" ht="15" customHeight="1" x14ac:dyDescent="0.25">
      <c r="B31" s="128" t="s">
        <v>74</v>
      </c>
      <c r="E31" s="128" t="s">
        <v>74</v>
      </c>
      <c r="F31" s="129" t="s">
        <v>73</v>
      </c>
      <c r="G31" s="115" t="s">
        <v>227</v>
      </c>
    </row>
    <row r="32" spans="2:9" ht="15" customHeight="1" x14ac:dyDescent="0.25">
      <c r="B32" s="76" t="s">
        <v>158</v>
      </c>
      <c r="E32" s="128" t="s">
        <v>74</v>
      </c>
      <c r="F32" s="129" t="s">
        <v>73</v>
      </c>
      <c r="G32" s="89" t="s">
        <v>228</v>
      </c>
    </row>
    <row r="33" spans="2:8" ht="15" customHeight="1" x14ac:dyDescent="0.25">
      <c r="B33" s="128" t="s">
        <v>74</v>
      </c>
      <c r="E33" s="128" t="s">
        <v>74</v>
      </c>
      <c r="F33" s="129" t="s">
        <v>73</v>
      </c>
      <c r="G33" s="115" t="s">
        <v>227</v>
      </c>
    </row>
    <row r="34" spans="2:8" ht="15" customHeight="1" x14ac:dyDescent="0.25">
      <c r="B34" s="128" t="s">
        <v>75</v>
      </c>
      <c r="C34" s="90" t="s">
        <v>78</v>
      </c>
      <c r="D34" s="90" t="s">
        <v>95</v>
      </c>
      <c r="E34" s="128" t="s">
        <v>74</v>
      </c>
      <c r="F34" s="129" t="s">
        <v>244</v>
      </c>
      <c r="G34" s="130" t="s">
        <v>208</v>
      </c>
      <c r="H34" s="138" t="s">
        <v>240</v>
      </c>
    </row>
    <row r="35" spans="2:8" ht="15" customHeight="1" x14ac:dyDescent="0.25">
      <c r="B35" s="128" t="s">
        <v>75</v>
      </c>
      <c r="E35" s="128" t="s">
        <v>74</v>
      </c>
      <c r="F35" s="129" t="s">
        <v>73</v>
      </c>
      <c r="G35" s="125" t="s">
        <v>224</v>
      </c>
    </row>
    <row r="36" spans="2:8" ht="15" customHeight="1" x14ac:dyDescent="0.25">
      <c r="B36" s="128" t="s">
        <v>75</v>
      </c>
      <c r="E36" s="128" t="s">
        <v>74</v>
      </c>
      <c r="F36" s="129" t="s">
        <v>73</v>
      </c>
      <c r="G36" s="130" t="s">
        <v>229</v>
      </c>
    </row>
    <row r="37" spans="2:8" ht="15" customHeight="1" x14ac:dyDescent="0.25">
      <c r="B37" s="76" t="s">
        <v>75</v>
      </c>
      <c r="E37" s="128" t="s">
        <v>74</v>
      </c>
      <c r="F37" s="129" t="s">
        <v>73</v>
      </c>
      <c r="G37" s="130" t="s">
        <v>229</v>
      </c>
    </row>
    <row r="38" spans="2:8" ht="15" customHeight="1" x14ac:dyDescent="0.25">
      <c r="B38" s="76" t="s">
        <v>95</v>
      </c>
      <c r="E38" s="128" t="s">
        <v>75</v>
      </c>
      <c r="F38" s="129" t="s">
        <v>78</v>
      </c>
      <c r="G38" s="125" t="s">
        <v>224</v>
      </c>
    </row>
    <row r="39" spans="2:8" ht="15" customHeight="1" x14ac:dyDescent="0.25">
      <c r="B39" s="76" t="s">
        <v>95</v>
      </c>
      <c r="E39" s="128" t="s">
        <v>95</v>
      </c>
      <c r="F39" s="129" t="s">
        <v>74</v>
      </c>
      <c r="G39" s="115" t="s">
        <v>230</v>
      </c>
    </row>
    <row r="40" spans="2:8" ht="15" customHeight="1" x14ac:dyDescent="0.25">
      <c r="B40" s="76" t="s">
        <v>95</v>
      </c>
      <c r="E40" s="128" t="s">
        <v>75</v>
      </c>
      <c r="F40" s="129" t="s">
        <v>78</v>
      </c>
      <c r="G40" s="125" t="s">
        <v>224</v>
      </c>
    </row>
    <row r="41" spans="2:8" ht="15" customHeight="1" x14ac:dyDescent="0.25">
      <c r="B41" s="76" t="s">
        <v>95</v>
      </c>
      <c r="E41" s="128" t="s">
        <v>95</v>
      </c>
      <c r="F41" s="129" t="s">
        <v>74</v>
      </c>
      <c r="G41" s="115" t="s">
        <v>230</v>
      </c>
    </row>
    <row r="42" spans="2:8" ht="15" customHeight="1" x14ac:dyDescent="0.25">
      <c r="B42" s="76" t="s">
        <v>95</v>
      </c>
      <c r="C42" s="90" t="s">
        <v>73</v>
      </c>
      <c r="E42" s="128" t="s">
        <v>95</v>
      </c>
      <c r="F42" s="129" t="s">
        <v>245</v>
      </c>
      <c r="G42" s="130" t="s">
        <v>235</v>
      </c>
      <c r="H42" s="138" t="s">
        <v>241</v>
      </c>
    </row>
    <row r="43" spans="2:8" ht="15" customHeight="1" x14ac:dyDescent="0.25">
      <c r="B43" s="76" t="s">
        <v>95</v>
      </c>
      <c r="E43" s="128" t="s">
        <v>95</v>
      </c>
      <c r="F43" s="129" t="s">
        <v>74</v>
      </c>
      <c r="G43" s="115" t="s">
        <v>230</v>
      </c>
    </row>
    <row r="44" spans="2:8" ht="15" customHeight="1" x14ac:dyDescent="0.25">
      <c r="B44" s="76" t="s">
        <v>95</v>
      </c>
      <c r="C44" s="88"/>
      <c r="E44" s="128" t="s">
        <v>75</v>
      </c>
      <c r="F44" s="129" t="s">
        <v>78</v>
      </c>
      <c r="G44" s="125" t="s">
        <v>224</v>
      </c>
    </row>
    <row r="45" spans="2:8" ht="15" customHeight="1" x14ac:dyDescent="0.25">
      <c r="B45" s="76" t="s">
        <v>95</v>
      </c>
      <c r="C45" s="88"/>
      <c r="E45" s="128" t="s">
        <v>75</v>
      </c>
      <c r="F45" s="129" t="s">
        <v>78</v>
      </c>
      <c r="G45" s="125" t="s">
        <v>224</v>
      </c>
    </row>
    <row r="46" spans="2:8" ht="15" customHeight="1" x14ac:dyDescent="0.25">
      <c r="B46" s="76" t="s">
        <v>73</v>
      </c>
      <c r="C46" s="88"/>
      <c r="E46" s="128" t="s">
        <v>95</v>
      </c>
      <c r="F46" s="129" t="s">
        <v>75</v>
      </c>
      <c r="G46" s="130" t="s">
        <v>233</v>
      </c>
    </row>
    <row r="47" spans="2:8" ht="15" customHeight="1" x14ac:dyDescent="0.25">
      <c r="B47" s="76" t="s">
        <v>73</v>
      </c>
      <c r="E47" s="128" t="s">
        <v>95</v>
      </c>
      <c r="F47" s="129" t="s">
        <v>74</v>
      </c>
      <c r="G47" s="125" t="s">
        <v>224</v>
      </c>
    </row>
    <row r="48" spans="2:8" ht="15" customHeight="1" x14ac:dyDescent="0.25">
      <c r="B48" s="76" t="s">
        <v>73</v>
      </c>
      <c r="E48" s="128" t="s">
        <v>95</v>
      </c>
      <c r="F48" s="129" t="s">
        <v>74</v>
      </c>
      <c r="G48" s="125" t="s">
        <v>224</v>
      </c>
    </row>
    <row r="49" spans="2:7" ht="15" customHeight="1" x14ac:dyDescent="0.25">
      <c r="B49" s="76" t="s">
        <v>73</v>
      </c>
      <c r="E49" s="128" t="s">
        <v>95</v>
      </c>
      <c r="F49" s="129" t="s">
        <v>74</v>
      </c>
      <c r="G49" s="125" t="s">
        <v>224</v>
      </c>
    </row>
    <row r="50" spans="2:7" ht="15" customHeight="1" x14ac:dyDescent="0.25">
      <c r="B50" s="76" t="s">
        <v>73</v>
      </c>
      <c r="E50" s="128" t="s">
        <v>73</v>
      </c>
      <c r="F50" s="129" t="s">
        <v>75</v>
      </c>
      <c r="G50" s="115" t="s">
        <v>234</v>
      </c>
    </row>
    <row r="51" spans="2:7" ht="15" customHeight="1" x14ac:dyDescent="0.25">
      <c r="B51" s="76" t="s">
        <v>73</v>
      </c>
      <c r="C51" s="88"/>
      <c r="E51" s="128" t="s">
        <v>95</v>
      </c>
      <c r="F51" s="129" t="s">
        <v>74</v>
      </c>
      <c r="G51" s="125" t="s">
        <v>224</v>
      </c>
    </row>
    <row r="52" spans="2:7" ht="15" customHeight="1" x14ac:dyDescent="0.25">
      <c r="B52" s="76" t="s">
        <v>73</v>
      </c>
      <c r="E52" s="128" t="s">
        <v>95</v>
      </c>
      <c r="F52" s="129" t="s">
        <v>74</v>
      </c>
      <c r="G52" s="125" t="s">
        <v>224</v>
      </c>
    </row>
    <row r="53" spans="2:7" ht="15" customHeight="1" thickBot="1" x14ac:dyDescent="0.3">
      <c r="B53" s="139" t="s">
        <v>75</v>
      </c>
      <c r="E53" s="133" t="s">
        <v>74</v>
      </c>
      <c r="F53" s="132" t="s">
        <v>73</v>
      </c>
      <c r="G53" s="125" t="s">
        <v>224</v>
      </c>
    </row>
    <row r="54" spans="2:7" ht="15" customHeight="1" x14ac:dyDescent="0.25"/>
    <row r="55" spans="2:7" ht="15" customHeight="1" x14ac:dyDescent="0.25"/>
    <row r="56" spans="2:7" ht="15" customHeight="1" x14ac:dyDescent="0.25"/>
    <row r="57" spans="2:7" ht="15" customHeight="1" x14ac:dyDescent="0.25"/>
    <row r="58" spans="2:7" ht="15" customHeight="1" x14ac:dyDescent="0.25"/>
    <row r="59" spans="2:7" ht="15" customHeight="1" x14ac:dyDescent="0.25"/>
    <row r="60" spans="2:7" ht="15" customHeight="1" x14ac:dyDescent="0.25"/>
    <row r="61" spans="2:7" ht="15" customHeight="1" x14ac:dyDescent="0.25"/>
    <row r="62" spans="2:7" ht="15" customHeight="1" x14ac:dyDescent="0.25"/>
    <row r="63" spans="2:7" ht="15" customHeight="1" x14ac:dyDescent="0.25"/>
    <row r="64" spans="2:7" ht="15" customHeight="1" x14ac:dyDescent="0.25"/>
  </sheetData>
  <autoFilter ref="B2:H53" xr:uid="{00000000-0009-0000-0000-000003000000}"/>
  <mergeCells count="2">
    <mergeCell ref="E1:F1"/>
    <mergeCell ref="C1:D1"/>
  </mergeCells>
  <conditionalFormatting sqref="D3:D52">
    <cfRule type="containsText" dxfId="8" priority="1" operator="containsText" text="both">
      <formula>NOT(ISERROR(SEARCH("both",D3)))</formula>
    </cfRule>
    <cfRule type="containsText" dxfId="7" priority="2" operator="containsText" text="Yes">
      <formula>NOT(ISERROR(SEARCH("Yes",D3)))</formula>
    </cfRule>
  </conditionalFormatting>
  <pageMargins left="0.7" right="0.7" top="0.75" bottom="0.75" header="0.3" footer="0.3"/>
  <pageSetup paperSize="5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DC02-C314-4AC1-8265-28B547C2BFA6}">
  <sheetPr>
    <tabColor rgb="FF00B050"/>
    <pageSetUpPr fitToPage="1"/>
  </sheetPr>
  <dimension ref="A1:J69"/>
  <sheetViews>
    <sheetView tabSelected="1" topLeftCell="A22" workbookViewId="0">
      <selection activeCell="J46" sqref="J46"/>
    </sheetView>
  </sheetViews>
  <sheetFormatPr defaultRowHeight="15" x14ac:dyDescent="0.25"/>
  <cols>
    <col min="1" max="1" width="17.7109375" bestFit="1" customWidth="1"/>
    <col min="2" max="2" width="20" bestFit="1" customWidth="1"/>
    <col min="3" max="3" width="11.7109375" bestFit="1" customWidth="1"/>
    <col min="4" max="4" width="28.5703125" bestFit="1" customWidth="1"/>
    <col min="5" max="5" width="22.140625" bestFit="1" customWidth="1"/>
    <col min="6" max="6" width="26.140625" hidden="1" customWidth="1"/>
    <col min="7" max="7" width="19.5703125" bestFit="1" customWidth="1"/>
    <col min="8" max="8" width="57.28515625" hidden="1" customWidth="1"/>
    <col min="9" max="9" width="82.140625" hidden="1" customWidth="1"/>
    <col min="10" max="10" width="75" bestFit="1" customWidth="1"/>
  </cols>
  <sheetData>
    <row r="1" spans="1:10" x14ac:dyDescent="0.25">
      <c r="A1" s="159" t="s">
        <v>249</v>
      </c>
      <c r="B1" s="159" t="s">
        <v>250</v>
      </c>
      <c r="C1" s="158" t="s">
        <v>258</v>
      </c>
      <c r="D1" s="149" t="s">
        <v>2</v>
      </c>
      <c r="E1" s="105" t="s">
        <v>248</v>
      </c>
      <c r="F1" s="105" t="s">
        <v>247</v>
      </c>
      <c r="G1" s="105" t="s">
        <v>163</v>
      </c>
      <c r="H1" s="120" t="s">
        <v>193</v>
      </c>
      <c r="I1" s="137" t="s">
        <v>237</v>
      </c>
    </row>
    <row r="2" spans="1:10" ht="15" customHeight="1" x14ac:dyDescent="0.25">
      <c r="A2" s="151" t="s">
        <v>152</v>
      </c>
      <c r="B2" s="151" t="s">
        <v>95</v>
      </c>
      <c r="C2" s="151">
        <v>501810</v>
      </c>
      <c r="D2" s="152" t="s">
        <v>5</v>
      </c>
      <c r="E2" s="152" t="s">
        <v>78</v>
      </c>
      <c r="F2" s="152" t="str">
        <f>VLOOKUP(D2,'[1]Agency Deliveries'!D$3:M$53,10,FALSE)</f>
        <v>MONDAY</v>
      </c>
      <c r="G2" s="152" t="s">
        <v>95</v>
      </c>
      <c r="H2" s="125" t="s">
        <v>221</v>
      </c>
      <c r="I2" s="136"/>
      <c r="J2" s="142"/>
    </row>
    <row r="3" spans="1:10" ht="15" customHeight="1" x14ac:dyDescent="0.25">
      <c r="A3" s="151" t="s">
        <v>152</v>
      </c>
      <c r="B3" s="151" t="s">
        <v>73</v>
      </c>
      <c r="C3" s="151">
        <v>503768</v>
      </c>
      <c r="D3" s="152" t="s">
        <v>7</v>
      </c>
      <c r="E3" s="160" t="s">
        <v>78</v>
      </c>
      <c r="F3" s="152" t="str">
        <f>VLOOKUP(D3,'[1]Agency Deliveries'!D$3:M$53,10,FALSE)</f>
        <v>WEDNESDAY</v>
      </c>
      <c r="G3" s="152" t="s">
        <v>73</v>
      </c>
      <c r="H3" s="125"/>
      <c r="I3" s="136"/>
      <c r="J3" s="142"/>
    </row>
    <row r="4" spans="1:10" ht="15" customHeight="1" x14ac:dyDescent="0.25">
      <c r="A4" s="151" t="s">
        <v>152</v>
      </c>
      <c r="B4" s="151" t="s">
        <v>75</v>
      </c>
      <c r="C4" s="151">
        <v>501831</v>
      </c>
      <c r="D4" s="153" t="s">
        <v>11</v>
      </c>
      <c r="E4" s="153" t="s">
        <v>78</v>
      </c>
      <c r="F4" s="153" t="str">
        <f>VLOOKUP(D4,'[1]Agency Deliveries'!D$3:M$53,10,FALSE)</f>
        <v>WEDNESDAY</v>
      </c>
      <c r="G4" s="153" t="s">
        <v>95</v>
      </c>
      <c r="H4" s="125"/>
      <c r="I4" s="136"/>
      <c r="J4" s="142"/>
    </row>
    <row r="5" spans="1:10" ht="15" customHeight="1" x14ac:dyDescent="0.25">
      <c r="A5" s="151" t="s">
        <v>152</v>
      </c>
      <c r="B5" s="151" t="s">
        <v>95</v>
      </c>
      <c r="C5" s="151">
        <v>504278</v>
      </c>
      <c r="D5" s="153" t="s">
        <v>262</v>
      </c>
      <c r="E5" s="153" t="s">
        <v>78</v>
      </c>
      <c r="F5" s="153"/>
      <c r="G5" s="153" t="s">
        <v>95</v>
      </c>
      <c r="H5" s="125"/>
      <c r="I5" s="136"/>
      <c r="J5" s="142"/>
    </row>
    <row r="6" spans="1:10" ht="15" customHeight="1" x14ac:dyDescent="0.25">
      <c r="A6" s="151" t="s">
        <v>74</v>
      </c>
      <c r="B6" s="151" t="s">
        <v>95</v>
      </c>
      <c r="C6" s="151">
        <v>502945</v>
      </c>
      <c r="D6" s="153" t="s">
        <v>19</v>
      </c>
      <c r="E6" s="153" t="s">
        <v>78</v>
      </c>
      <c r="F6" s="153" t="str">
        <f>VLOOKUP(D6,'[1]Agency Deliveries'!D$3:M$53,10,FALSE)</f>
        <v>WEDNESDAY</v>
      </c>
      <c r="G6" s="153" t="s">
        <v>95</v>
      </c>
      <c r="H6" s="125"/>
      <c r="I6" s="136"/>
      <c r="J6" s="142"/>
    </row>
    <row r="7" spans="1:10" ht="15" customHeight="1" x14ac:dyDescent="0.25">
      <c r="A7" s="151" t="s">
        <v>74</v>
      </c>
      <c r="B7" s="151" t="s">
        <v>95</v>
      </c>
      <c r="C7" s="151">
        <v>503709</v>
      </c>
      <c r="D7" s="153" t="s">
        <v>20</v>
      </c>
      <c r="E7" s="153" t="s">
        <v>78</v>
      </c>
      <c r="F7" s="153" t="str">
        <f>VLOOKUP(D7,'[1]Agency Deliveries'!D$3:M$53,10,FALSE)</f>
        <v>WEDNESDAY</v>
      </c>
      <c r="G7" s="153" t="s">
        <v>95</v>
      </c>
      <c r="H7" s="125"/>
      <c r="I7" s="136"/>
      <c r="J7" s="142"/>
    </row>
    <row r="8" spans="1:10" ht="15" customHeight="1" x14ac:dyDescent="0.25">
      <c r="A8" s="151" t="s">
        <v>74</v>
      </c>
      <c r="B8" s="151" t="s">
        <v>95</v>
      </c>
      <c r="C8" s="151">
        <v>501813</v>
      </c>
      <c r="D8" s="153" t="s">
        <v>21</v>
      </c>
      <c r="E8" s="153" t="s">
        <v>78</v>
      </c>
      <c r="F8" s="153" t="str">
        <f>VLOOKUP(D8,'[1]Agency Deliveries'!D$3:M$53,10,FALSE)</f>
        <v>WEDNESDAY</v>
      </c>
      <c r="G8" s="153" t="s">
        <v>95</v>
      </c>
      <c r="H8" s="125"/>
      <c r="I8" s="136"/>
      <c r="J8" s="142"/>
    </row>
    <row r="9" spans="1:10" ht="15" customHeight="1" x14ac:dyDescent="0.25">
      <c r="A9" s="151" t="s">
        <v>74</v>
      </c>
      <c r="B9" s="151" t="s">
        <v>95</v>
      </c>
      <c r="C9" s="151">
        <v>502296</v>
      </c>
      <c r="D9" s="153" t="s">
        <v>26</v>
      </c>
      <c r="E9" s="153" t="s">
        <v>78</v>
      </c>
      <c r="F9" s="153" t="str">
        <f>VLOOKUP(D9,'[1]Agency Deliveries'!D$3:M$53,10,FALSE)</f>
        <v>WEDNESDAY</v>
      </c>
      <c r="G9" s="153" t="s">
        <v>95</v>
      </c>
      <c r="H9" s="125"/>
      <c r="I9" s="136"/>
      <c r="J9" s="142"/>
    </row>
    <row r="10" spans="1:10" ht="15" customHeight="1" x14ac:dyDescent="0.25">
      <c r="A10" s="151" t="s">
        <v>74</v>
      </c>
      <c r="B10" s="151" t="s">
        <v>95</v>
      </c>
      <c r="C10" s="151">
        <v>505011</v>
      </c>
      <c r="D10" s="153" t="s">
        <v>261</v>
      </c>
      <c r="E10" s="153" t="s">
        <v>78</v>
      </c>
      <c r="F10" s="153" t="e">
        <f>VLOOKUP(D10,'[1]Agency Deliveries'!D$3:M$53,10,FALSE)</f>
        <v>#N/A</v>
      </c>
      <c r="G10" s="153" t="s">
        <v>95</v>
      </c>
      <c r="H10" s="125"/>
      <c r="I10" s="136"/>
      <c r="J10" s="142"/>
    </row>
    <row r="11" spans="1:10" ht="15" customHeight="1" x14ac:dyDescent="0.25">
      <c r="A11" s="151" t="s">
        <v>74</v>
      </c>
      <c r="B11" s="151" t="s">
        <v>95</v>
      </c>
      <c r="C11" s="151">
        <v>501809</v>
      </c>
      <c r="D11" s="153" t="s">
        <v>260</v>
      </c>
      <c r="E11" s="153" t="s">
        <v>78</v>
      </c>
      <c r="F11" s="153" t="e">
        <f>VLOOKUP(D11,'[1]Agency Deliveries'!D$3:M$53,10,FALSE)</f>
        <v>#N/A</v>
      </c>
      <c r="G11" s="153" t="s">
        <v>95</v>
      </c>
      <c r="H11" s="125"/>
      <c r="I11" s="136"/>
      <c r="J11" s="142"/>
    </row>
    <row r="12" spans="1:10" ht="15" customHeight="1" x14ac:dyDescent="0.25">
      <c r="A12" s="151" t="s">
        <v>152</v>
      </c>
      <c r="B12" s="151" t="s">
        <v>75</v>
      </c>
      <c r="C12" s="151">
        <v>502944</v>
      </c>
      <c r="D12" s="153" t="s">
        <v>33</v>
      </c>
      <c r="E12" s="153" t="s">
        <v>78</v>
      </c>
      <c r="F12" s="153" t="str">
        <f>VLOOKUP(D12,'[1]Agency Deliveries'!D$3:M$53,10,FALSE)</f>
        <v>THURSDAY</v>
      </c>
      <c r="G12" s="153" t="s">
        <v>95</v>
      </c>
      <c r="H12" s="125"/>
      <c r="I12" s="136"/>
      <c r="J12" s="142"/>
    </row>
    <row r="13" spans="1:10" ht="7.5" customHeight="1" x14ac:dyDescent="0.25">
      <c r="A13" s="148"/>
      <c r="B13" s="148"/>
      <c r="C13" s="148"/>
      <c r="D13" s="146"/>
      <c r="E13" s="146"/>
      <c r="F13" s="146"/>
      <c r="G13" s="146"/>
      <c r="H13" s="125"/>
      <c r="I13" s="136"/>
      <c r="J13" s="142"/>
    </row>
    <row r="14" spans="1:10" ht="15" customHeight="1" x14ac:dyDescent="0.25">
      <c r="A14" s="151" t="s">
        <v>74</v>
      </c>
      <c r="B14" s="151" t="s">
        <v>73</v>
      </c>
      <c r="C14" s="151">
        <v>503736</v>
      </c>
      <c r="D14" s="152" t="s">
        <v>18</v>
      </c>
      <c r="E14" s="152" t="s">
        <v>74</v>
      </c>
      <c r="F14" s="152" t="str">
        <f>VLOOKUP(D14,'[1]Agency Deliveries'!D$3:M$53,10,FALSE)</f>
        <v>WEDNESDAY</v>
      </c>
      <c r="G14" s="152" t="s">
        <v>73</v>
      </c>
      <c r="H14" s="125"/>
      <c r="I14" s="136"/>
      <c r="J14" s="142"/>
    </row>
    <row r="15" spans="1:10" ht="15" customHeight="1" x14ac:dyDescent="0.25">
      <c r="A15" s="151" t="s">
        <v>74</v>
      </c>
      <c r="B15" s="151" t="s">
        <v>95</v>
      </c>
      <c r="C15" s="151">
        <v>503739</v>
      </c>
      <c r="D15" s="153" t="s">
        <v>24</v>
      </c>
      <c r="E15" s="153" t="s">
        <v>74</v>
      </c>
      <c r="F15" s="153" t="str">
        <f>VLOOKUP(D15,'[1]Agency Deliveries'!D$3:M$53,10,FALSE)</f>
        <v>THURSDAY</v>
      </c>
      <c r="G15" s="153" t="s">
        <v>73</v>
      </c>
      <c r="H15" s="125" t="s">
        <v>221</v>
      </c>
      <c r="I15" s="136"/>
      <c r="J15" s="143"/>
    </row>
    <row r="16" spans="1:10" ht="15" customHeight="1" x14ac:dyDescent="0.25">
      <c r="A16" s="151" t="s">
        <v>74</v>
      </c>
      <c r="B16" s="151" t="s">
        <v>95</v>
      </c>
      <c r="C16" s="151">
        <v>503742</v>
      </c>
      <c r="D16" s="153" t="s">
        <v>28</v>
      </c>
      <c r="E16" s="153" t="s">
        <v>74</v>
      </c>
      <c r="F16" s="153" t="s">
        <v>95</v>
      </c>
      <c r="G16" s="153" t="s">
        <v>73</v>
      </c>
      <c r="H16" s="125"/>
      <c r="I16" s="136"/>
      <c r="J16" s="143"/>
    </row>
    <row r="17" spans="1:10" ht="15" customHeight="1" x14ac:dyDescent="0.25">
      <c r="A17" s="151" t="s">
        <v>74</v>
      </c>
      <c r="B17" s="151" t="s">
        <v>95</v>
      </c>
      <c r="C17" s="151">
        <v>504873</v>
      </c>
      <c r="D17" s="153" t="s">
        <v>57</v>
      </c>
      <c r="E17" s="153" t="s">
        <v>74</v>
      </c>
      <c r="F17" s="153" t="s">
        <v>95</v>
      </c>
      <c r="G17" s="153" t="s">
        <v>73</v>
      </c>
      <c r="H17" s="125"/>
      <c r="I17" s="136"/>
      <c r="J17" s="143"/>
    </row>
    <row r="18" spans="1:10" ht="15" customHeight="1" x14ac:dyDescent="0.25">
      <c r="A18" s="151" t="s">
        <v>74</v>
      </c>
      <c r="B18" s="151" t="s">
        <v>95</v>
      </c>
      <c r="C18" s="151">
        <v>503740</v>
      </c>
      <c r="D18" s="153" t="s">
        <v>29</v>
      </c>
      <c r="E18" s="153" t="s">
        <v>74</v>
      </c>
      <c r="F18" s="153" t="s">
        <v>95</v>
      </c>
      <c r="G18" s="153" t="s">
        <v>73</v>
      </c>
      <c r="H18" s="125"/>
      <c r="I18" s="136"/>
      <c r="J18" s="143"/>
    </row>
    <row r="19" spans="1:10" ht="15" customHeight="1" x14ac:dyDescent="0.25">
      <c r="A19" s="151" t="s">
        <v>74</v>
      </c>
      <c r="B19" s="151" t="s">
        <v>95</v>
      </c>
      <c r="C19" s="151">
        <v>503738</v>
      </c>
      <c r="D19" s="153" t="s">
        <v>263</v>
      </c>
      <c r="E19" s="153" t="s">
        <v>74</v>
      </c>
      <c r="F19" s="153"/>
      <c r="G19" s="153" t="s">
        <v>73</v>
      </c>
      <c r="H19" s="125"/>
      <c r="I19" s="136"/>
      <c r="J19" s="143"/>
    </row>
    <row r="20" spans="1:10" ht="15" customHeight="1" x14ac:dyDescent="0.25">
      <c r="A20" s="151" t="s">
        <v>75</v>
      </c>
      <c r="B20" s="151" t="s">
        <v>73</v>
      </c>
      <c r="C20" s="151">
        <v>503611</v>
      </c>
      <c r="D20" s="153" t="s">
        <v>32</v>
      </c>
      <c r="E20" s="153" t="s">
        <v>74</v>
      </c>
      <c r="F20" s="153" t="str">
        <f>VLOOKUP(D20,'[1]Agency Deliveries'!D$3:M$53,10,FALSE)</f>
        <v>THURSDAY</v>
      </c>
      <c r="G20" s="153" t="s">
        <v>73</v>
      </c>
      <c r="H20" s="125"/>
      <c r="I20" s="136"/>
      <c r="J20" s="143"/>
    </row>
    <row r="21" spans="1:10" ht="15" customHeight="1" x14ac:dyDescent="0.25">
      <c r="A21" s="151" t="s">
        <v>75</v>
      </c>
      <c r="B21" s="151" t="s">
        <v>95</v>
      </c>
      <c r="C21" s="151">
        <v>503778</v>
      </c>
      <c r="D21" s="153" t="s">
        <v>31</v>
      </c>
      <c r="E21" s="153" t="s">
        <v>74</v>
      </c>
      <c r="F21" s="153" t="str">
        <f>VLOOKUP(D21,'[1]Agency Deliveries'!D$3:M$53,10,FALSE)</f>
        <v>THURSDAY</v>
      </c>
      <c r="G21" s="153" t="s">
        <v>73</v>
      </c>
      <c r="H21" s="125"/>
      <c r="I21" s="136"/>
      <c r="J21" s="143"/>
    </row>
    <row r="22" spans="1:10" ht="15" customHeight="1" x14ac:dyDescent="0.25">
      <c r="A22" s="151" t="s">
        <v>75</v>
      </c>
      <c r="B22" s="151" t="s">
        <v>95</v>
      </c>
      <c r="C22" s="151">
        <v>504174</v>
      </c>
      <c r="D22" s="153" t="s">
        <v>30</v>
      </c>
      <c r="E22" s="153" t="s">
        <v>74</v>
      </c>
      <c r="F22" s="153" t="str">
        <f>VLOOKUP(D22,'[1]Agency Deliveries'!D$3:M$53,10,FALSE)</f>
        <v>THURSDAY</v>
      </c>
      <c r="G22" s="153" t="s">
        <v>73</v>
      </c>
      <c r="H22" s="125"/>
      <c r="I22" s="136"/>
      <c r="J22" s="143"/>
    </row>
    <row r="23" spans="1:10" ht="15" customHeight="1" x14ac:dyDescent="0.25">
      <c r="A23" s="151" t="s">
        <v>75</v>
      </c>
      <c r="B23" s="151" t="s">
        <v>73</v>
      </c>
      <c r="C23" s="151">
        <v>504418</v>
      </c>
      <c r="D23" s="153" t="s">
        <v>259</v>
      </c>
      <c r="E23" s="153" t="s">
        <v>74</v>
      </c>
      <c r="F23" s="153" t="e">
        <f>VLOOKUP(D23,'[1]Agency Deliveries'!D$3:M$53,10,FALSE)</f>
        <v>#N/A</v>
      </c>
      <c r="G23" s="153" t="s">
        <v>73</v>
      </c>
      <c r="H23" s="125"/>
      <c r="I23" s="136"/>
      <c r="J23" s="143"/>
    </row>
    <row r="24" spans="1:10" ht="7.5" customHeight="1" x14ac:dyDescent="0.25">
      <c r="A24" s="148"/>
      <c r="B24" s="148"/>
      <c r="C24" s="148"/>
      <c r="D24" s="147"/>
      <c r="E24" s="161"/>
      <c r="F24" s="147" t="e">
        <f>VLOOKUP(D24,'[1]Agency Deliveries'!D$3:M$53,10,FALSE)</f>
        <v>#N/A</v>
      </c>
      <c r="G24" s="147"/>
      <c r="H24" s="89" t="s">
        <v>222</v>
      </c>
      <c r="I24" s="136"/>
      <c r="J24" s="144"/>
    </row>
    <row r="25" spans="1:10" ht="15" customHeight="1" x14ac:dyDescent="0.25">
      <c r="A25" s="151" t="s">
        <v>95</v>
      </c>
      <c r="B25" s="151" t="s">
        <v>152</v>
      </c>
      <c r="C25" s="151">
        <v>503084</v>
      </c>
      <c r="D25" s="153" t="s">
        <v>34</v>
      </c>
      <c r="E25" s="153" t="s">
        <v>75</v>
      </c>
      <c r="F25" s="153" t="str">
        <f>VLOOKUP(D25,'[1]Agency Deliveries'!D$3:M$53,10,FALSE)</f>
        <v>FRIDAY</v>
      </c>
      <c r="G25" s="153" t="s">
        <v>78</v>
      </c>
      <c r="H25" s="125" t="s">
        <v>221</v>
      </c>
      <c r="I25" s="136"/>
      <c r="J25" s="145"/>
    </row>
    <row r="26" spans="1:10" ht="15" customHeight="1" x14ac:dyDescent="0.25">
      <c r="A26" s="151" t="s">
        <v>95</v>
      </c>
      <c r="B26" s="151" t="s">
        <v>152</v>
      </c>
      <c r="C26" s="151">
        <v>502282</v>
      </c>
      <c r="D26" s="153" t="s">
        <v>36</v>
      </c>
      <c r="E26" s="153" t="s">
        <v>75</v>
      </c>
      <c r="F26" s="153" t="str">
        <f>VLOOKUP(D26,'[1]Agency Deliveries'!D$3:M$53,10,FALSE)</f>
        <v>FRIDAY</v>
      </c>
      <c r="G26" s="153" t="s">
        <v>78</v>
      </c>
      <c r="H26" s="125" t="s">
        <v>221</v>
      </c>
      <c r="I26" s="136"/>
      <c r="J26" s="144"/>
    </row>
    <row r="27" spans="1:10" ht="15" customHeight="1" x14ac:dyDescent="0.25">
      <c r="A27" s="151" t="s">
        <v>95</v>
      </c>
      <c r="B27" s="151" t="s">
        <v>152</v>
      </c>
      <c r="C27" s="151">
        <v>502274</v>
      </c>
      <c r="D27" s="153" t="s">
        <v>41</v>
      </c>
      <c r="E27" s="153" t="s">
        <v>75</v>
      </c>
      <c r="F27" s="153" t="str">
        <f>VLOOKUP(D27,'[1]Agency Deliveries'!D$3:M$53,10,FALSE)</f>
        <v>FRIDAY</v>
      </c>
      <c r="G27" s="153" t="s">
        <v>78</v>
      </c>
      <c r="H27" s="125" t="s">
        <v>221</v>
      </c>
      <c r="I27" s="136"/>
      <c r="J27" s="145"/>
    </row>
    <row r="28" spans="1:10" ht="15" customHeight="1" x14ac:dyDescent="0.25">
      <c r="A28" s="151" t="s">
        <v>95</v>
      </c>
      <c r="B28" s="157" t="s">
        <v>152</v>
      </c>
      <c r="C28" s="151">
        <v>501796</v>
      </c>
      <c r="D28" s="153" t="s">
        <v>42</v>
      </c>
      <c r="E28" s="153" t="s">
        <v>95</v>
      </c>
      <c r="F28" s="153" t="str">
        <f>VLOOKUP(D28,'[1]Agency Deliveries'!D$3:M$53,10,FALSE)</f>
        <v>FRIDAY</v>
      </c>
      <c r="G28" s="162" t="s">
        <v>78</v>
      </c>
      <c r="H28" s="112" t="s">
        <v>231</v>
      </c>
      <c r="I28" s="137"/>
      <c r="J28" s="156" t="s">
        <v>251</v>
      </c>
    </row>
    <row r="29" spans="1:10" ht="7.5" customHeight="1" x14ac:dyDescent="0.25">
      <c r="A29" s="148"/>
      <c r="B29" s="148"/>
      <c r="C29" s="148"/>
      <c r="D29" s="146"/>
      <c r="E29" s="146"/>
      <c r="F29" s="146"/>
      <c r="G29" s="146"/>
      <c r="H29" s="125" t="s">
        <v>223</v>
      </c>
      <c r="I29" s="136"/>
      <c r="J29" s="144"/>
    </row>
    <row r="30" spans="1:10" ht="15" customHeight="1" x14ac:dyDescent="0.25">
      <c r="A30" s="151" t="s">
        <v>95</v>
      </c>
      <c r="B30" s="151" t="s">
        <v>152</v>
      </c>
      <c r="C30" s="151">
        <v>501823</v>
      </c>
      <c r="D30" s="153" t="s">
        <v>35</v>
      </c>
      <c r="E30" s="153" t="s">
        <v>95</v>
      </c>
      <c r="F30" s="153" t="str">
        <f>VLOOKUP(D30,'[1]Agency Deliveries'!D$3:M$53,10,FALSE)</f>
        <v>FRIDAY</v>
      </c>
      <c r="G30" s="153" t="s">
        <v>74</v>
      </c>
      <c r="H30" s="115" t="s">
        <v>232</v>
      </c>
      <c r="I30" s="136"/>
      <c r="J30" s="144"/>
    </row>
    <row r="31" spans="1:10" ht="15" customHeight="1" x14ac:dyDescent="0.25">
      <c r="A31" s="151" t="s">
        <v>95</v>
      </c>
      <c r="B31" s="151" t="s">
        <v>152</v>
      </c>
      <c r="C31" s="151">
        <v>503248</v>
      </c>
      <c r="D31" s="153" t="s">
        <v>37</v>
      </c>
      <c r="E31" s="153" t="s">
        <v>95</v>
      </c>
      <c r="F31" s="153" t="str">
        <f>VLOOKUP(D31,'[1]Agency Deliveries'!D$3:M$53,10,FALSE)</f>
        <v>FRIDAY</v>
      </c>
      <c r="G31" s="153" t="s">
        <v>74</v>
      </c>
      <c r="H31" s="115"/>
      <c r="I31" s="136"/>
      <c r="J31" s="144"/>
    </row>
    <row r="32" spans="1:10" ht="15" customHeight="1" x14ac:dyDescent="0.25">
      <c r="A32" s="151" t="s">
        <v>95</v>
      </c>
      <c r="B32" s="157" t="s">
        <v>152</v>
      </c>
      <c r="C32" s="151">
        <v>503068</v>
      </c>
      <c r="D32" s="153" t="s">
        <v>38</v>
      </c>
      <c r="E32" s="153" t="s">
        <v>150</v>
      </c>
      <c r="F32" s="153" t="str">
        <f>VLOOKUP(D32,'[1]Agency Deliveries'!D$3:M$53,10,FALSE)</f>
        <v>FRIDAY</v>
      </c>
      <c r="G32" s="162" t="s">
        <v>78</v>
      </c>
      <c r="H32" s="112" t="s">
        <v>221</v>
      </c>
      <c r="I32" s="155"/>
      <c r="J32" s="156" t="s">
        <v>251</v>
      </c>
    </row>
    <row r="33" spans="1:10" ht="15" customHeight="1" x14ac:dyDescent="0.25">
      <c r="A33" s="151" t="s">
        <v>95</v>
      </c>
      <c r="B33" s="151" t="s">
        <v>152</v>
      </c>
      <c r="C33" s="151">
        <v>502279</v>
      </c>
      <c r="D33" s="153" t="s">
        <v>40</v>
      </c>
      <c r="E33" s="153" t="s">
        <v>95</v>
      </c>
      <c r="F33" s="153" t="str">
        <f>VLOOKUP(D33,'[1]Agency Deliveries'!D$3:M$53,10,FALSE)</f>
        <v>FRIDAY</v>
      </c>
      <c r="G33" s="153" t="s">
        <v>74</v>
      </c>
      <c r="H33" s="125" t="s">
        <v>221</v>
      </c>
      <c r="I33" s="136"/>
      <c r="J33" s="145"/>
    </row>
    <row r="34" spans="1:10" ht="15" customHeight="1" x14ac:dyDescent="0.25">
      <c r="A34" s="151" t="s">
        <v>73</v>
      </c>
      <c r="B34" s="151" t="s">
        <v>74</v>
      </c>
      <c r="C34" s="151">
        <v>503117</v>
      </c>
      <c r="D34" s="153" t="s">
        <v>44</v>
      </c>
      <c r="E34" s="153" t="s">
        <v>78</v>
      </c>
      <c r="F34" s="153" t="str">
        <f>VLOOKUP(D34,'[1]Agency Deliveries'!D$3:M$53,10,FALSE)</f>
        <v>MONDAY</v>
      </c>
      <c r="G34" s="153" t="s">
        <v>95</v>
      </c>
      <c r="H34" s="125"/>
      <c r="I34" s="136"/>
      <c r="J34" s="145"/>
    </row>
    <row r="35" spans="1:10" ht="15" customHeight="1" x14ac:dyDescent="0.25">
      <c r="A35" s="151" t="s">
        <v>73</v>
      </c>
      <c r="B35" s="151" t="s">
        <v>74</v>
      </c>
      <c r="C35" s="151">
        <v>504124</v>
      </c>
      <c r="D35" s="153" t="s">
        <v>45</v>
      </c>
      <c r="E35" s="153" t="s">
        <v>78</v>
      </c>
      <c r="F35" s="153" t="str">
        <f>VLOOKUP(D35,'[1]Agency Deliveries'!D$3:M$53,10,FALSE)</f>
        <v>MONDAY</v>
      </c>
      <c r="G35" s="153" t="s">
        <v>95</v>
      </c>
      <c r="H35" s="125"/>
      <c r="I35" s="136"/>
      <c r="J35" s="145"/>
    </row>
    <row r="36" spans="1:10" ht="15" customHeight="1" x14ac:dyDescent="0.25">
      <c r="A36" s="151" t="s">
        <v>73</v>
      </c>
      <c r="B36" s="151" t="s">
        <v>74</v>
      </c>
      <c r="C36" s="151">
        <v>504025</v>
      </c>
      <c r="D36" s="153" t="s">
        <v>46</v>
      </c>
      <c r="E36" s="153" t="s">
        <v>95</v>
      </c>
      <c r="F36" s="153" t="str">
        <f>VLOOKUP(D36,'[1]Agency Deliveries'!D$3:M$53,10,FALSE)</f>
        <v>MONDAY</v>
      </c>
      <c r="G36" s="153" t="s">
        <v>74</v>
      </c>
      <c r="H36" s="125"/>
      <c r="I36" s="136"/>
      <c r="J36" s="145"/>
    </row>
    <row r="37" spans="1:10" ht="15" customHeight="1" x14ac:dyDescent="0.25">
      <c r="A37" s="151" t="s">
        <v>73</v>
      </c>
      <c r="B37" s="151" t="s">
        <v>74</v>
      </c>
      <c r="C37" s="151">
        <v>503741</v>
      </c>
      <c r="D37" s="153" t="s">
        <v>49</v>
      </c>
      <c r="E37" s="153" t="s">
        <v>95</v>
      </c>
      <c r="F37" s="153" t="str">
        <f>VLOOKUP(D37,'[1]Agency Deliveries'!D$3:M$53,10,FALSE)</f>
        <v>MONDAY</v>
      </c>
      <c r="G37" s="153" t="s">
        <v>74</v>
      </c>
      <c r="H37" s="125"/>
      <c r="I37" s="136"/>
      <c r="J37" s="145"/>
    </row>
    <row r="38" spans="1:10" ht="7.5" customHeight="1" x14ac:dyDescent="0.25">
      <c r="A38" s="148"/>
      <c r="B38" s="148"/>
      <c r="C38" s="148"/>
      <c r="D38" s="146"/>
      <c r="E38" s="146"/>
      <c r="F38" s="146"/>
      <c r="G38" s="146"/>
      <c r="H38" s="125" t="s">
        <v>223</v>
      </c>
      <c r="I38" s="136"/>
      <c r="J38" s="144"/>
    </row>
    <row r="39" spans="1:10" ht="15" customHeight="1" x14ac:dyDescent="0.25">
      <c r="A39" s="151" t="s">
        <v>152</v>
      </c>
      <c r="B39" s="151" t="s">
        <v>75</v>
      </c>
      <c r="C39" s="151">
        <v>501811</v>
      </c>
      <c r="D39" s="152" t="s">
        <v>16</v>
      </c>
      <c r="E39" s="152" t="s">
        <v>73</v>
      </c>
      <c r="F39" s="152" t="str">
        <f>VLOOKUP(D39,'[1]Agency Deliveries'!D$3:M$53,10,FALSE)</f>
        <v>MONDAY</v>
      </c>
      <c r="G39" s="152" t="s">
        <v>75</v>
      </c>
      <c r="H39" s="125" t="s">
        <v>221</v>
      </c>
      <c r="I39" s="136"/>
      <c r="J39" s="145"/>
    </row>
    <row r="40" spans="1:10" ht="15" customHeight="1" x14ac:dyDescent="0.25">
      <c r="A40" s="151" t="s">
        <v>152</v>
      </c>
      <c r="B40" s="151" t="s">
        <v>75</v>
      </c>
      <c r="C40" s="151">
        <v>501824</v>
      </c>
      <c r="D40" s="152" t="s">
        <v>17</v>
      </c>
      <c r="E40" s="152" t="s">
        <v>73</v>
      </c>
      <c r="F40" s="152" t="str">
        <f>VLOOKUP(D40,'[1]Agency Deliveries'!D$3:M$53,10,FALSE)</f>
        <v>MONDAY</v>
      </c>
      <c r="G40" s="152" t="s">
        <v>75</v>
      </c>
      <c r="H40" s="125" t="s">
        <v>221</v>
      </c>
      <c r="I40" s="136"/>
      <c r="J40" s="145"/>
    </row>
    <row r="41" spans="1:10" ht="15" customHeight="1" x14ac:dyDescent="0.25">
      <c r="A41" s="151" t="s">
        <v>152</v>
      </c>
      <c r="B41" s="151" t="s">
        <v>75</v>
      </c>
      <c r="C41" s="151">
        <v>504841</v>
      </c>
      <c r="D41" s="153" t="s">
        <v>59</v>
      </c>
      <c r="E41" s="153" t="s">
        <v>73</v>
      </c>
      <c r="F41" s="153" t="str">
        <f>VLOOKUP(D41,'[1]Agency Deliveries'!D$3:M$53,10,FALSE)</f>
        <v>TUESDAY</v>
      </c>
      <c r="G41" s="153" t="s">
        <v>75</v>
      </c>
      <c r="H41" s="125" t="s">
        <v>221</v>
      </c>
      <c r="I41" s="136"/>
      <c r="J41" s="144"/>
    </row>
    <row r="42" spans="1:10" ht="15" customHeight="1" x14ac:dyDescent="0.25">
      <c r="A42" s="151" t="s">
        <v>152</v>
      </c>
      <c r="B42" s="151" t="s">
        <v>75</v>
      </c>
      <c r="C42" s="151">
        <v>504872</v>
      </c>
      <c r="D42" s="153" t="s">
        <v>58</v>
      </c>
      <c r="E42" s="153" t="s">
        <v>73</v>
      </c>
      <c r="F42" s="153" t="str">
        <f>VLOOKUP(D42,'[1]Agency Deliveries'!D$3:M$53,10,FALSE)</f>
        <v>TUESDAY</v>
      </c>
      <c r="G42" s="153" t="s">
        <v>75</v>
      </c>
      <c r="H42" s="125" t="s">
        <v>221</v>
      </c>
      <c r="I42" s="136"/>
      <c r="J42" s="144"/>
    </row>
    <row r="43" spans="1:10" ht="15" customHeight="1" x14ac:dyDescent="0.25">
      <c r="A43" s="151" t="s">
        <v>78</v>
      </c>
      <c r="B43" s="151" t="s">
        <v>75</v>
      </c>
      <c r="C43" s="151">
        <v>504417</v>
      </c>
      <c r="D43" s="153" t="s">
        <v>55</v>
      </c>
      <c r="E43" s="153" t="s">
        <v>73</v>
      </c>
      <c r="F43" s="153" t="str">
        <f>VLOOKUP(D43,'[1]Agency Deliveries'!D$3:M$53,10,FALSE)</f>
        <v>THURSDAY</v>
      </c>
      <c r="G43" s="153" t="s">
        <v>75</v>
      </c>
      <c r="H43" s="125"/>
      <c r="I43" s="136"/>
      <c r="J43" s="142"/>
    </row>
    <row r="44" spans="1:10" ht="15" customHeight="1" x14ac:dyDescent="0.25">
      <c r="A44" s="151" t="s">
        <v>152</v>
      </c>
      <c r="B44" s="151" t="s">
        <v>75</v>
      </c>
      <c r="C44" s="151">
        <v>504492</v>
      </c>
      <c r="D44" s="152" t="s">
        <v>50</v>
      </c>
      <c r="E44" s="152" t="s">
        <v>73</v>
      </c>
      <c r="F44" s="152" t="str">
        <f>VLOOKUP(D44,'[1]Agency Deliveries'!D$3:M$53,10,FALSE)</f>
        <v>MONDAY</v>
      </c>
      <c r="G44" s="152" t="s">
        <v>75</v>
      </c>
      <c r="H44" s="125" t="s">
        <v>221</v>
      </c>
      <c r="I44" s="136"/>
      <c r="J44" s="145"/>
    </row>
    <row r="45" spans="1:10" ht="15" customHeight="1" x14ac:dyDescent="0.25">
      <c r="A45" s="151" t="s">
        <v>73</v>
      </c>
      <c r="B45" s="151" t="s">
        <v>74</v>
      </c>
      <c r="C45" s="151">
        <v>502404</v>
      </c>
      <c r="D45" s="152" t="s">
        <v>43</v>
      </c>
      <c r="E45" s="152" t="s">
        <v>73</v>
      </c>
      <c r="F45" s="152" t="str">
        <f>VLOOKUP(D45,'[1]Agency Deliveries'!D$3:M$53,10,FALSE)</f>
        <v>MONDAY</v>
      </c>
      <c r="G45" s="152" t="s">
        <v>75</v>
      </c>
      <c r="H45" s="130" t="s">
        <v>236</v>
      </c>
      <c r="I45" s="140" t="s">
        <v>246</v>
      </c>
      <c r="J45" s="144"/>
    </row>
    <row r="46" spans="1:10" ht="15" customHeight="1" x14ac:dyDescent="0.25">
      <c r="A46" s="151" t="s">
        <v>152</v>
      </c>
      <c r="B46" s="151" t="s">
        <v>75</v>
      </c>
      <c r="C46" s="151">
        <v>501804</v>
      </c>
      <c r="D46" s="152" t="s">
        <v>6</v>
      </c>
      <c r="E46" s="152" t="s">
        <v>73</v>
      </c>
      <c r="F46" s="152" t="str">
        <f>VLOOKUP(D46,'[1]Agency Deliveries'!D$3:M$53,10,FALSE)</f>
        <v>MONDAY</v>
      </c>
      <c r="G46" s="152" t="s">
        <v>75</v>
      </c>
      <c r="H46" s="125" t="s">
        <v>224</v>
      </c>
      <c r="I46" s="136"/>
    </row>
    <row r="47" spans="1:10" ht="15" customHeight="1" x14ac:dyDescent="0.25">
      <c r="A47" s="151" t="s">
        <v>73</v>
      </c>
      <c r="B47" s="151" t="s">
        <v>74</v>
      </c>
      <c r="C47" s="151">
        <v>501798</v>
      </c>
      <c r="D47" s="153" t="s">
        <v>47</v>
      </c>
      <c r="E47" s="153" t="s">
        <v>73</v>
      </c>
      <c r="F47" s="153" t="str">
        <f>VLOOKUP(D47,'[1]Agency Deliveries'!D$3:M$53,10,FALSE)</f>
        <v>TUESDAY</v>
      </c>
      <c r="G47" s="153" t="s">
        <v>75</v>
      </c>
      <c r="H47" s="125" t="s">
        <v>224</v>
      </c>
      <c r="I47" s="136"/>
    </row>
    <row r="48" spans="1:10" ht="15" customHeight="1" x14ac:dyDescent="0.25">
      <c r="A48" s="151" t="s">
        <v>74</v>
      </c>
      <c r="B48" s="151" t="s">
        <v>95</v>
      </c>
      <c r="C48" s="151">
        <v>502285</v>
      </c>
      <c r="D48" s="153" t="s">
        <v>22</v>
      </c>
      <c r="E48" s="153" t="s">
        <v>73</v>
      </c>
      <c r="F48" s="153" t="str">
        <f>VLOOKUP(D48,'[1]Agency Deliveries'!D$3:M$53,10,FALSE)</f>
        <v>TUESDAY</v>
      </c>
      <c r="G48" s="153" t="s">
        <v>75</v>
      </c>
      <c r="H48" s="130" t="s">
        <v>225</v>
      </c>
      <c r="I48" s="136"/>
    </row>
    <row r="49" spans="1:10" ht="15" customHeight="1" x14ac:dyDescent="0.25">
      <c r="A49" s="151" t="s">
        <v>74</v>
      </c>
      <c r="B49" s="151" t="s">
        <v>95</v>
      </c>
      <c r="C49" s="151">
        <v>503579</v>
      </c>
      <c r="D49" s="153" t="s">
        <v>23</v>
      </c>
      <c r="E49" s="153" t="s">
        <v>73</v>
      </c>
      <c r="F49" s="153" t="str">
        <f>VLOOKUP(D49,'[1]Agency Deliveries'!D$3:M$53,10,FALSE)</f>
        <v>TUESDAY</v>
      </c>
      <c r="G49" s="153" t="s">
        <v>75</v>
      </c>
      <c r="H49" s="130" t="s">
        <v>225</v>
      </c>
      <c r="I49" s="136"/>
    </row>
    <row r="50" spans="1:10" ht="15" customHeight="1" x14ac:dyDescent="0.25">
      <c r="A50" s="151" t="s">
        <v>152</v>
      </c>
      <c r="B50" s="151" t="s">
        <v>75</v>
      </c>
      <c r="C50" s="151">
        <v>501802</v>
      </c>
      <c r="D50" s="152" t="s">
        <v>8</v>
      </c>
      <c r="E50" s="152" t="s">
        <v>73</v>
      </c>
      <c r="F50" s="152" t="str">
        <f>VLOOKUP(D50,'[1]Agency Deliveries'!D$3:M$53,10,FALSE)</f>
        <v>MONDAY</v>
      </c>
      <c r="G50" s="152" t="s">
        <v>75</v>
      </c>
      <c r="H50" s="125" t="s">
        <v>224</v>
      </c>
      <c r="I50" s="136"/>
    </row>
    <row r="51" spans="1:10" ht="15" customHeight="1" x14ac:dyDescent="0.25">
      <c r="A51" s="151" t="s">
        <v>152</v>
      </c>
      <c r="B51" s="151" t="s">
        <v>75</v>
      </c>
      <c r="C51" s="151">
        <v>503737</v>
      </c>
      <c r="D51" s="152" t="s">
        <v>14</v>
      </c>
      <c r="E51" s="152" t="s">
        <v>73</v>
      </c>
      <c r="F51" s="152" t="str">
        <f>VLOOKUP(D51,'[1]Agency Deliveries'!D$3:M$53,10,FALSE)</f>
        <v>MONDAY</v>
      </c>
      <c r="G51" s="152" t="s">
        <v>75</v>
      </c>
      <c r="H51" s="125"/>
      <c r="I51" s="136"/>
    </row>
    <row r="52" spans="1:10" ht="15" customHeight="1" x14ac:dyDescent="0.25">
      <c r="A52" s="151" t="s">
        <v>152</v>
      </c>
      <c r="B52" s="151" t="s">
        <v>75</v>
      </c>
      <c r="C52" s="151">
        <v>504125</v>
      </c>
      <c r="D52" s="152" t="s">
        <v>3</v>
      </c>
      <c r="E52" s="152" t="s">
        <v>78</v>
      </c>
      <c r="F52" s="152" t="str">
        <f>VLOOKUP(D52,'[1]Agency Deliveries'!D$3:M$53,10,FALSE)</f>
        <v>MONDAY</v>
      </c>
      <c r="G52" s="152" t="s">
        <v>95</v>
      </c>
      <c r="H52" s="125"/>
      <c r="I52" s="136"/>
      <c r="J52" t="s">
        <v>257</v>
      </c>
    </row>
    <row r="53" spans="1:10" ht="15" customHeight="1" x14ac:dyDescent="0.25">
      <c r="A53" s="151" t="s">
        <v>152</v>
      </c>
      <c r="B53" s="151" t="s">
        <v>75</v>
      </c>
      <c r="C53" s="151">
        <v>501806</v>
      </c>
      <c r="D53" s="153" t="s">
        <v>9</v>
      </c>
      <c r="E53" s="153" t="s">
        <v>73</v>
      </c>
      <c r="F53" s="153" t="str">
        <f>VLOOKUP(D53,'[1]Agency Deliveries'!D$3:M$53,10,FALSE)</f>
        <v>TUESDAY</v>
      </c>
      <c r="G53" s="153" t="s">
        <v>95</v>
      </c>
      <c r="H53" s="130" t="s">
        <v>225</v>
      </c>
      <c r="I53" s="136"/>
      <c r="J53" s="150"/>
    </row>
    <row r="54" spans="1:10" ht="15" customHeight="1" x14ac:dyDescent="0.25">
      <c r="A54" s="151" t="s">
        <v>152</v>
      </c>
      <c r="B54" s="151" t="s">
        <v>75</v>
      </c>
      <c r="C54" s="151">
        <v>501826</v>
      </c>
      <c r="D54" s="152" t="s">
        <v>10</v>
      </c>
      <c r="E54" s="152" t="s">
        <v>73</v>
      </c>
      <c r="F54" s="152" t="str">
        <f>VLOOKUP(D54,'[1]Agency Deliveries'!D$3:M$53,10,FALSE)</f>
        <v>MONDAY</v>
      </c>
      <c r="G54" s="152" t="s">
        <v>75</v>
      </c>
      <c r="H54" s="130"/>
      <c r="I54" s="136"/>
    </row>
    <row r="55" spans="1:10" ht="15" customHeight="1" x14ac:dyDescent="0.25">
      <c r="A55" s="151" t="s">
        <v>95</v>
      </c>
      <c r="B55" s="151" t="s">
        <v>74</v>
      </c>
      <c r="C55" s="151">
        <v>503133</v>
      </c>
      <c r="D55" s="153" t="s">
        <v>264</v>
      </c>
      <c r="E55" s="153" t="s">
        <v>73</v>
      </c>
      <c r="F55" s="153"/>
      <c r="G55" s="153" t="s">
        <v>75</v>
      </c>
      <c r="H55" s="125"/>
      <c r="I55" s="136"/>
      <c r="J55" s="142"/>
    </row>
    <row r="56" spans="1:10" ht="7.5" customHeight="1" x14ac:dyDescent="0.25">
      <c r="A56" s="148"/>
      <c r="B56" s="148"/>
      <c r="C56" s="148"/>
      <c r="D56" s="147"/>
      <c r="E56" s="147"/>
      <c r="F56" s="152" t="e">
        <f>VLOOKUP(D56,'[1]Agency Deliveries'!D$3:M$53,10,FALSE)</f>
        <v>#N/A</v>
      </c>
      <c r="G56" s="147"/>
      <c r="H56" s="115" t="s">
        <v>227</v>
      </c>
      <c r="I56" s="136"/>
    </row>
    <row r="57" spans="1:10" ht="15" customHeight="1" x14ac:dyDescent="0.25">
      <c r="A57" s="151" t="s">
        <v>255</v>
      </c>
      <c r="B57" s="151" t="s">
        <v>126</v>
      </c>
      <c r="C57" s="151">
        <v>501818</v>
      </c>
      <c r="D57" s="153" t="s">
        <v>12</v>
      </c>
      <c r="E57" s="163" t="s">
        <v>253</v>
      </c>
      <c r="F57" s="154" t="str">
        <f>VLOOKUP(D57,'[1]Agency Deliveries'!D$3:M$53,10,FALSE)</f>
        <v>MON / THURS</v>
      </c>
      <c r="G57" s="163" t="s">
        <v>93</v>
      </c>
      <c r="H57" s="89" t="s">
        <v>228</v>
      </c>
      <c r="I57" s="136"/>
    </row>
    <row r="58" spans="1:10" ht="15" customHeight="1" x14ac:dyDescent="0.25">
      <c r="A58" s="151" t="s">
        <v>255</v>
      </c>
      <c r="B58" s="151" t="s">
        <v>126</v>
      </c>
      <c r="C58" s="151">
        <v>501808</v>
      </c>
      <c r="D58" s="153" t="s">
        <v>13</v>
      </c>
      <c r="E58" s="153" t="s">
        <v>126</v>
      </c>
      <c r="F58" s="153" t="str">
        <f>VLOOKUP(D58,'[1]Agency Deliveries'!D$3:M$53,10,FALSE)</f>
        <v>TUESDAY / THURSDAY</v>
      </c>
      <c r="G58" s="153" t="s">
        <v>256</v>
      </c>
      <c r="H58" s="115" t="s">
        <v>227</v>
      </c>
      <c r="I58" s="136"/>
    </row>
    <row r="59" spans="1:10" ht="15" customHeight="1" x14ac:dyDescent="0.25">
      <c r="A59" s="151" t="s">
        <v>255</v>
      </c>
      <c r="B59" s="151" t="s">
        <v>126</v>
      </c>
      <c r="C59" s="151">
        <v>501821</v>
      </c>
      <c r="D59" s="153" t="s">
        <v>15</v>
      </c>
      <c r="E59" s="153" t="s">
        <v>254</v>
      </c>
      <c r="F59" s="153" t="str">
        <f>VLOOKUP(D59,'[1]Agency Deliveries'!D$3:M$53,10,FALSE)</f>
        <v>MON / THURS</v>
      </c>
      <c r="G59" s="153" t="s">
        <v>252</v>
      </c>
      <c r="H59" s="130" t="s">
        <v>229</v>
      </c>
      <c r="I59" s="136"/>
      <c r="J59" s="150"/>
    </row>
    <row r="60" spans="1:10" ht="15" customHeight="1" x14ac:dyDescent="0.25"/>
    <row r="61" spans="1:10" ht="15" customHeight="1" x14ac:dyDescent="0.25"/>
    <row r="62" spans="1:10" ht="15" customHeight="1" x14ac:dyDescent="0.25"/>
    <row r="63" spans="1:10" ht="15" customHeight="1" x14ac:dyDescent="0.25"/>
    <row r="64" spans="1:1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autoFilter ref="A1:G1" xr:uid="{A4718AFA-F3A2-4AFC-B2E4-F41700303175}"/>
  <phoneticPr fontId="4" type="noConversion"/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workbookViewId="0">
      <selection activeCell="C8" sqref="C8:E8"/>
    </sheetView>
  </sheetViews>
  <sheetFormatPr defaultRowHeight="15" x14ac:dyDescent="0.25"/>
  <cols>
    <col min="1" max="1" width="43.42578125" bestFit="1" customWidth="1"/>
    <col min="2" max="2" width="9.85546875" bestFit="1" customWidth="1"/>
    <col min="3" max="3" width="22.28515625" bestFit="1" customWidth="1"/>
    <col min="4" max="4" width="21.85546875" bestFit="1" customWidth="1"/>
    <col min="5" max="5" width="25.5703125" bestFit="1" customWidth="1"/>
    <col min="6" max="6" width="14.140625" bestFit="1" customWidth="1"/>
    <col min="7" max="7" width="16.28515625" bestFit="1" customWidth="1"/>
    <col min="8" max="8" width="37" bestFit="1" customWidth="1"/>
    <col min="9" max="9" width="18.42578125" bestFit="1" customWidth="1"/>
  </cols>
  <sheetData>
    <row r="1" spans="1:9" s="9" customFormat="1" x14ac:dyDescent="0.25">
      <c r="A1" s="8" t="s">
        <v>65</v>
      </c>
      <c r="B1" s="8" t="s">
        <v>66</v>
      </c>
      <c r="C1" s="10" t="s">
        <v>67</v>
      </c>
      <c r="D1" s="10" t="s">
        <v>68</v>
      </c>
      <c r="E1" s="10" t="s">
        <v>69</v>
      </c>
      <c r="F1" s="10" t="s">
        <v>70</v>
      </c>
      <c r="G1" s="10" t="s">
        <v>71</v>
      </c>
      <c r="H1" s="3" t="s">
        <v>62</v>
      </c>
      <c r="I1" s="10" t="s">
        <v>145</v>
      </c>
    </row>
    <row r="2" spans="1:9" x14ac:dyDescent="0.25">
      <c r="A2" s="6" t="s">
        <v>132</v>
      </c>
      <c r="B2" s="4">
        <v>29007405</v>
      </c>
      <c r="C2" s="5" t="s">
        <v>133</v>
      </c>
      <c r="D2" s="5" t="s">
        <v>134</v>
      </c>
      <c r="E2" s="5" t="s">
        <v>135</v>
      </c>
      <c r="F2" s="5">
        <v>1</v>
      </c>
      <c r="G2" s="5">
        <v>72</v>
      </c>
      <c r="H2" s="1" t="s">
        <v>54</v>
      </c>
      <c r="I2">
        <v>6</v>
      </c>
    </row>
    <row r="3" spans="1:9" x14ac:dyDescent="0.25">
      <c r="A3" s="6" t="s">
        <v>89</v>
      </c>
      <c r="B3" s="4">
        <v>29007968</v>
      </c>
      <c r="C3" s="5" t="s">
        <v>73</v>
      </c>
      <c r="D3" s="5" t="s">
        <v>78</v>
      </c>
      <c r="E3" s="5" t="s">
        <v>75</v>
      </c>
      <c r="F3" s="5">
        <v>2</v>
      </c>
      <c r="G3" s="5">
        <v>72</v>
      </c>
      <c r="H3" s="1" t="s">
        <v>56</v>
      </c>
      <c r="I3">
        <v>5</v>
      </c>
    </row>
    <row r="4" spans="1:9" x14ac:dyDescent="0.25">
      <c r="A4" s="5" t="s">
        <v>90</v>
      </c>
      <c r="B4" s="4">
        <v>29005936</v>
      </c>
      <c r="C4" s="5" t="s">
        <v>91</v>
      </c>
      <c r="D4" s="5" t="s">
        <v>92</v>
      </c>
      <c r="E4" s="5" t="s">
        <v>93</v>
      </c>
      <c r="F4" s="5">
        <v>2</v>
      </c>
      <c r="G4" s="5">
        <v>72</v>
      </c>
      <c r="I4">
        <v>5</v>
      </c>
    </row>
    <row r="5" spans="1:9" x14ac:dyDescent="0.25">
      <c r="A5" s="6" t="s">
        <v>98</v>
      </c>
      <c r="B5" s="4">
        <v>29021930</v>
      </c>
      <c r="C5" s="5" t="s">
        <v>78</v>
      </c>
      <c r="D5" s="5" t="s">
        <v>75</v>
      </c>
      <c r="E5" s="5" t="s">
        <v>95</v>
      </c>
      <c r="F5" s="5">
        <v>1</v>
      </c>
      <c r="G5" s="5">
        <v>72</v>
      </c>
      <c r="I5">
        <v>5</v>
      </c>
    </row>
    <row r="6" spans="1:9" x14ac:dyDescent="0.25">
      <c r="A6" s="6" t="s">
        <v>103</v>
      </c>
      <c r="B6" s="4">
        <v>29022966</v>
      </c>
      <c r="C6" s="5" t="s">
        <v>78</v>
      </c>
      <c r="D6" s="5" t="s">
        <v>75</v>
      </c>
      <c r="E6" s="5" t="s">
        <v>95</v>
      </c>
      <c r="F6" s="5">
        <v>1</v>
      </c>
      <c r="G6" s="5">
        <v>72</v>
      </c>
      <c r="I6">
        <v>5</v>
      </c>
    </row>
    <row r="7" spans="1:9" x14ac:dyDescent="0.25">
      <c r="A7" s="6" t="s">
        <v>137</v>
      </c>
      <c r="B7" s="4">
        <v>29023359</v>
      </c>
      <c r="C7" s="5" t="s">
        <v>74</v>
      </c>
      <c r="D7" s="5" t="s">
        <v>95</v>
      </c>
      <c r="E7" s="5" t="s">
        <v>73</v>
      </c>
      <c r="F7" s="5">
        <v>1</v>
      </c>
      <c r="G7" s="5">
        <v>72</v>
      </c>
      <c r="H7" s="1" t="s">
        <v>61</v>
      </c>
      <c r="I7">
        <v>5</v>
      </c>
    </row>
    <row r="8" spans="1:9" x14ac:dyDescent="0.25">
      <c r="A8" s="4" t="s">
        <v>72</v>
      </c>
      <c r="B8" s="4">
        <v>29007244</v>
      </c>
      <c r="C8" s="5" t="s">
        <v>73</v>
      </c>
      <c r="D8" s="5" t="s">
        <v>74</v>
      </c>
      <c r="E8" s="5" t="s">
        <v>75</v>
      </c>
      <c r="F8" s="5">
        <v>1</v>
      </c>
      <c r="G8" s="5">
        <v>72</v>
      </c>
      <c r="I8">
        <v>4</v>
      </c>
    </row>
    <row r="9" spans="1:9" x14ac:dyDescent="0.25">
      <c r="A9" s="6" t="s">
        <v>81</v>
      </c>
      <c r="B9" s="4">
        <v>29023727</v>
      </c>
      <c r="C9" s="5" t="s">
        <v>73</v>
      </c>
      <c r="D9" s="5" t="s">
        <v>74</v>
      </c>
      <c r="E9" s="5" t="s">
        <v>75</v>
      </c>
      <c r="F9" s="5">
        <v>1</v>
      </c>
      <c r="G9" s="5">
        <v>72</v>
      </c>
      <c r="I9">
        <v>4</v>
      </c>
    </row>
    <row r="10" spans="1:9" x14ac:dyDescent="0.25">
      <c r="A10" s="6" t="s">
        <v>86</v>
      </c>
      <c r="B10" s="4">
        <v>29007462</v>
      </c>
      <c r="C10" s="5" t="s">
        <v>73</v>
      </c>
      <c r="D10" s="5" t="s">
        <v>78</v>
      </c>
      <c r="E10" s="5" t="s">
        <v>75</v>
      </c>
      <c r="F10" s="5">
        <v>2</v>
      </c>
      <c r="G10" s="5">
        <v>72</v>
      </c>
      <c r="H10" s="1" t="s">
        <v>52</v>
      </c>
      <c r="I10">
        <v>4</v>
      </c>
    </row>
    <row r="11" spans="1:9" x14ac:dyDescent="0.25">
      <c r="A11" s="5" t="s">
        <v>123</v>
      </c>
      <c r="B11" s="4">
        <v>29007387</v>
      </c>
      <c r="C11" s="5" t="s">
        <v>124</v>
      </c>
      <c r="D11" s="5" t="s">
        <v>125</v>
      </c>
      <c r="E11" s="5" t="s">
        <v>126</v>
      </c>
      <c r="F11" s="5">
        <v>1</v>
      </c>
      <c r="G11" s="5">
        <v>72</v>
      </c>
      <c r="H11" s="1" t="s">
        <v>54</v>
      </c>
      <c r="I11">
        <v>4</v>
      </c>
    </row>
    <row r="12" spans="1:9" x14ac:dyDescent="0.25">
      <c r="A12" s="6" t="s">
        <v>129</v>
      </c>
      <c r="B12" s="4">
        <v>29024393</v>
      </c>
      <c r="C12" s="5" t="s">
        <v>74</v>
      </c>
      <c r="D12" s="5" t="s">
        <v>95</v>
      </c>
      <c r="E12" s="5" t="s">
        <v>73</v>
      </c>
      <c r="F12" s="5">
        <v>1</v>
      </c>
      <c r="G12" s="5">
        <v>72</v>
      </c>
      <c r="I12">
        <v>4</v>
      </c>
    </row>
    <row r="13" spans="1:9" x14ac:dyDescent="0.25">
      <c r="A13" s="5" t="s">
        <v>77</v>
      </c>
      <c r="B13" s="4">
        <v>29007412</v>
      </c>
      <c r="C13" s="5" t="s">
        <v>73</v>
      </c>
      <c r="D13" s="5" t="s">
        <v>78</v>
      </c>
      <c r="E13" s="5" t="s">
        <v>75</v>
      </c>
      <c r="F13" s="5">
        <v>2</v>
      </c>
      <c r="G13" s="5">
        <v>72</v>
      </c>
      <c r="H13" s="1" t="s">
        <v>52</v>
      </c>
      <c r="I13">
        <v>3</v>
      </c>
    </row>
    <row r="14" spans="1:9" x14ac:dyDescent="0.25">
      <c r="A14" s="5" t="s">
        <v>79</v>
      </c>
      <c r="B14" s="4">
        <v>29007131</v>
      </c>
      <c r="C14" s="5" t="s">
        <v>73</v>
      </c>
      <c r="D14" s="5" t="s">
        <v>74</v>
      </c>
      <c r="E14" s="5" t="s">
        <v>75</v>
      </c>
      <c r="F14" s="5">
        <v>1</v>
      </c>
      <c r="G14" s="5">
        <v>72</v>
      </c>
      <c r="I14">
        <v>3</v>
      </c>
    </row>
    <row r="15" spans="1:9" x14ac:dyDescent="0.25">
      <c r="A15" s="6" t="s">
        <v>84</v>
      </c>
      <c r="B15" s="4">
        <v>29024202</v>
      </c>
      <c r="C15" s="5" t="s">
        <v>73</v>
      </c>
      <c r="D15" s="5" t="s">
        <v>78</v>
      </c>
      <c r="E15" s="5" t="s">
        <v>75</v>
      </c>
      <c r="F15" s="5">
        <v>2</v>
      </c>
      <c r="G15" s="5">
        <v>72</v>
      </c>
      <c r="I15">
        <v>3</v>
      </c>
    </row>
    <row r="16" spans="1:9" x14ac:dyDescent="0.25">
      <c r="A16" s="6" t="s">
        <v>85</v>
      </c>
      <c r="B16" s="4">
        <v>29024157</v>
      </c>
      <c r="C16" s="5" t="s">
        <v>73</v>
      </c>
      <c r="D16" s="5" t="s">
        <v>78</v>
      </c>
      <c r="E16" s="5" t="s">
        <v>75</v>
      </c>
      <c r="F16" s="5">
        <v>2</v>
      </c>
      <c r="G16" s="5">
        <v>72</v>
      </c>
      <c r="H16" s="1" t="s">
        <v>52</v>
      </c>
      <c r="I16">
        <v>3</v>
      </c>
    </row>
    <row r="17" spans="1:9" x14ac:dyDescent="0.25">
      <c r="A17" s="6" t="s">
        <v>88</v>
      </c>
      <c r="B17" s="4">
        <v>29024203</v>
      </c>
      <c r="C17" s="5" t="s">
        <v>73</v>
      </c>
      <c r="D17" s="5" t="s">
        <v>78</v>
      </c>
      <c r="E17" s="5" t="s">
        <v>75</v>
      </c>
      <c r="F17" s="5">
        <v>2</v>
      </c>
      <c r="G17" s="5">
        <v>72</v>
      </c>
      <c r="I17">
        <v>3</v>
      </c>
    </row>
    <row r="18" spans="1:9" x14ac:dyDescent="0.25">
      <c r="A18" s="6" t="s">
        <v>101</v>
      </c>
      <c r="B18" s="4">
        <v>29007485</v>
      </c>
      <c r="C18" s="5" t="s">
        <v>78</v>
      </c>
      <c r="D18" s="5" t="s">
        <v>78</v>
      </c>
      <c r="E18" s="5" t="s">
        <v>95</v>
      </c>
      <c r="F18" s="5">
        <v>3</v>
      </c>
      <c r="G18" s="5">
        <v>72</v>
      </c>
      <c r="H18" s="1" t="s">
        <v>53</v>
      </c>
      <c r="I18">
        <v>3</v>
      </c>
    </row>
    <row r="19" spans="1:9" x14ac:dyDescent="0.25">
      <c r="A19" s="6" t="s">
        <v>109</v>
      </c>
      <c r="B19" s="4">
        <v>29024976</v>
      </c>
      <c r="C19" s="5" t="s">
        <v>95</v>
      </c>
      <c r="D19" s="5" t="s">
        <v>78</v>
      </c>
      <c r="E19" s="5" t="s">
        <v>74</v>
      </c>
      <c r="F19" s="5">
        <v>1</v>
      </c>
      <c r="G19" s="5">
        <v>72</v>
      </c>
      <c r="I19">
        <v>3</v>
      </c>
    </row>
    <row r="20" spans="1:9" x14ac:dyDescent="0.25">
      <c r="A20" s="6" t="s">
        <v>113</v>
      </c>
      <c r="B20" s="4">
        <v>29008011</v>
      </c>
      <c r="C20" s="5" t="s">
        <v>95</v>
      </c>
      <c r="D20" s="5" t="s">
        <v>78</v>
      </c>
      <c r="E20" s="5" t="s">
        <v>74</v>
      </c>
      <c r="F20" s="5">
        <v>1</v>
      </c>
      <c r="G20" s="5">
        <v>72</v>
      </c>
      <c r="I20">
        <v>3</v>
      </c>
    </row>
    <row r="21" spans="1:9" x14ac:dyDescent="0.25">
      <c r="A21" s="6" t="s">
        <v>117</v>
      </c>
      <c r="B21" s="4">
        <v>29008060</v>
      </c>
      <c r="C21" s="5" t="s">
        <v>95</v>
      </c>
      <c r="D21" s="5" t="s">
        <v>78</v>
      </c>
      <c r="E21" s="5" t="s">
        <v>74</v>
      </c>
      <c r="F21" s="5">
        <v>1</v>
      </c>
      <c r="G21" s="5">
        <v>72</v>
      </c>
      <c r="I21">
        <v>3</v>
      </c>
    </row>
    <row r="22" spans="1:9" x14ac:dyDescent="0.25">
      <c r="A22" s="6" t="s">
        <v>120</v>
      </c>
      <c r="B22" s="4">
        <v>29024301</v>
      </c>
      <c r="C22" s="5" t="s">
        <v>95</v>
      </c>
      <c r="D22" s="5" t="s">
        <v>78</v>
      </c>
      <c r="E22" s="5" t="s">
        <v>74</v>
      </c>
      <c r="F22" s="5">
        <v>1</v>
      </c>
      <c r="G22" s="5">
        <v>72</v>
      </c>
      <c r="I22">
        <v>3</v>
      </c>
    </row>
    <row r="23" spans="1:9" x14ac:dyDescent="0.25">
      <c r="A23" s="6" t="s">
        <v>128</v>
      </c>
      <c r="B23" s="4">
        <v>29031536</v>
      </c>
      <c r="C23" s="5" t="s">
        <v>74</v>
      </c>
      <c r="D23" s="5" t="s">
        <v>95</v>
      </c>
      <c r="E23" s="5" t="s">
        <v>73</v>
      </c>
      <c r="F23" s="5">
        <v>1</v>
      </c>
      <c r="G23" s="5">
        <v>72</v>
      </c>
      <c r="I23">
        <v>3</v>
      </c>
    </row>
    <row r="24" spans="1:9" x14ac:dyDescent="0.25">
      <c r="A24" s="6" t="s">
        <v>82</v>
      </c>
      <c r="B24" s="4">
        <v>29024297</v>
      </c>
      <c r="C24" s="5" t="s">
        <v>73</v>
      </c>
      <c r="D24" s="5" t="s">
        <v>78</v>
      </c>
      <c r="E24" s="5" t="s">
        <v>75</v>
      </c>
      <c r="F24" s="5">
        <v>2</v>
      </c>
      <c r="G24" s="5">
        <v>72</v>
      </c>
      <c r="I24">
        <v>2</v>
      </c>
    </row>
    <row r="25" spans="1:9" x14ac:dyDescent="0.25">
      <c r="A25" s="6" t="s">
        <v>83</v>
      </c>
      <c r="B25" s="4">
        <v>29022851</v>
      </c>
      <c r="C25" s="5" t="s">
        <v>73</v>
      </c>
      <c r="D25" s="5" t="s">
        <v>74</v>
      </c>
      <c r="E25" s="5" t="s">
        <v>75</v>
      </c>
      <c r="F25" s="5">
        <v>1</v>
      </c>
      <c r="G25" s="5">
        <v>72</v>
      </c>
      <c r="I25">
        <v>2</v>
      </c>
    </row>
    <row r="26" spans="1:9" x14ac:dyDescent="0.25">
      <c r="A26" s="6" t="s">
        <v>100</v>
      </c>
      <c r="B26" s="4">
        <v>29008035</v>
      </c>
      <c r="C26" s="5" t="s">
        <v>78</v>
      </c>
      <c r="D26" s="5" t="s">
        <v>74</v>
      </c>
      <c r="E26" s="5" t="s">
        <v>95</v>
      </c>
      <c r="F26" s="5">
        <v>2</v>
      </c>
      <c r="G26" s="5">
        <v>72</v>
      </c>
      <c r="I26">
        <v>2</v>
      </c>
    </row>
    <row r="27" spans="1:9" x14ac:dyDescent="0.25">
      <c r="A27" s="6" t="s">
        <v>102</v>
      </c>
      <c r="B27" s="4">
        <v>29022968</v>
      </c>
      <c r="C27" s="5" t="s">
        <v>78</v>
      </c>
      <c r="D27" s="5" t="s">
        <v>75</v>
      </c>
      <c r="E27" s="5" t="s">
        <v>95</v>
      </c>
      <c r="F27" s="5">
        <v>1</v>
      </c>
      <c r="G27" s="5">
        <v>72</v>
      </c>
      <c r="I27">
        <v>2</v>
      </c>
    </row>
    <row r="28" spans="1:9" x14ac:dyDescent="0.25">
      <c r="A28" s="6" t="s">
        <v>111</v>
      </c>
      <c r="B28" s="4">
        <v>29007935</v>
      </c>
      <c r="C28" s="5" t="s">
        <v>95</v>
      </c>
      <c r="D28" s="5" t="s">
        <v>78</v>
      </c>
      <c r="E28" s="5" t="s">
        <v>74</v>
      </c>
      <c r="F28" s="5">
        <v>1</v>
      </c>
      <c r="G28" s="5">
        <v>72</v>
      </c>
      <c r="I28">
        <v>2</v>
      </c>
    </row>
    <row r="29" spans="1:9" x14ac:dyDescent="0.25">
      <c r="A29" s="6" t="s">
        <v>139</v>
      </c>
      <c r="B29" s="4">
        <v>29024388</v>
      </c>
      <c r="C29" s="5" t="s">
        <v>74</v>
      </c>
      <c r="D29" s="5" t="s">
        <v>75</v>
      </c>
      <c r="E29" s="5" t="s">
        <v>73</v>
      </c>
      <c r="F29" s="5">
        <v>2</v>
      </c>
      <c r="G29" s="5">
        <v>72</v>
      </c>
      <c r="H29" s="1"/>
      <c r="I29">
        <v>2</v>
      </c>
    </row>
    <row r="30" spans="1:9" x14ac:dyDescent="0.25">
      <c r="A30" s="6" t="s">
        <v>80</v>
      </c>
      <c r="B30" s="4">
        <v>29007588</v>
      </c>
      <c r="C30" s="5" t="s">
        <v>73</v>
      </c>
      <c r="D30" s="5" t="s">
        <v>78</v>
      </c>
      <c r="E30" s="5" t="s">
        <v>75</v>
      </c>
      <c r="F30" s="5">
        <v>2</v>
      </c>
      <c r="G30" s="5">
        <v>72</v>
      </c>
      <c r="I30">
        <v>1</v>
      </c>
    </row>
    <row r="31" spans="1:9" x14ac:dyDescent="0.25">
      <c r="A31" s="6" t="s">
        <v>87</v>
      </c>
      <c r="B31" s="4">
        <v>29007400</v>
      </c>
      <c r="C31" s="5" t="s">
        <v>73</v>
      </c>
      <c r="D31" s="5" t="s">
        <v>78</v>
      </c>
      <c r="E31" s="5" t="s">
        <v>75</v>
      </c>
      <c r="F31" s="5">
        <v>2</v>
      </c>
      <c r="G31" s="5">
        <v>72</v>
      </c>
      <c r="H31" s="1" t="s">
        <v>52</v>
      </c>
      <c r="I31">
        <v>1</v>
      </c>
    </row>
    <row r="32" spans="1:9" x14ac:dyDescent="0.25">
      <c r="A32" s="6" t="s">
        <v>97</v>
      </c>
      <c r="B32" s="4">
        <v>29022967</v>
      </c>
      <c r="C32" s="5" t="s">
        <v>78</v>
      </c>
      <c r="D32" s="5" t="s">
        <v>75</v>
      </c>
      <c r="E32" s="5" t="s">
        <v>95</v>
      </c>
      <c r="F32" s="5">
        <v>1</v>
      </c>
      <c r="G32" s="5">
        <v>72</v>
      </c>
      <c r="I32">
        <v>1</v>
      </c>
    </row>
    <row r="33" spans="1:9" x14ac:dyDescent="0.25">
      <c r="A33" s="5" t="s">
        <v>99</v>
      </c>
      <c r="B33" s="4">
        <v>29022969</v>
      </c>
      <c r="C33" s="5" t="s">
        <v>78</v>
      </c>
      <c r="D33" s="5" t="s">
        <v>75</v>
      </c>
      <c r="E33" s="5" t="s">
        <v>95</v>
      </c>
      <c r="F33" s="5">
        <v>1</v>
      </c>
      <c r="G33" s="5">
        <v>72</v>
      </c>
      <c r="I33">
        <v>1</v>
      </c>
    </row>
    <row r="34" spans="1:9" x14ac:dyDescent="0.25">
      <c r="A34" s="7" t="s">
        <v>104</v>
      </c>
      <c r="B34" s="4">
        <v>29024413</v>
      </c>
      <c r="C34" s="5" t="s">
        <v>78</v>
      </c>
      <c r="D34" s="5" t="s">
        <v>75</v>
      </c>
      <c r="E34" s="5" t="s">
        <v>95</v>
      </c>
      <c r="F34" s="5">
        <v>1</v>
      </c>
      <c r="G34" s="5">
        <v>72</v>
      </c>
      <c r="I34">
        <v>1</v>
      </c>
    </row>
    <row r="35" spans="1:9" x14ac:dyDescent="0.25">
      <c r="A35" s="6" t="s">
        <v>106</v>
      </c>
      <c r="B35" s="4">
        <v>29032164</v>
      </c>
      <c r="C35" s="5" t="s">
        <v>95</v>
      </c>
      <c r="D35" s="5" t="s">
        <v>78</v>
      </c>
      <c r="E35" s="5" t="s">
        <v>74</v>
      </c>
      <c r="F35" s="5">
        <v>1</v>
      </c>
      <c r="G35" s="5">
        <v>72</v>
      </c>
      <c r="I35">
        <v>1</v>
      </c>
    </row>
    <row r="36" spans="1:9" x14ac:dyDescent="0.25">
      <c r="A36" s="6" t="s">
        <v>116</v>
      </c>
      <c r="B36" s="4">
        <v>29007616</v>
      </c>
      <c r="C36" s="5" t="s">
        <v>95</v>
      </c>
      <c r="D36" s="5" t="s">
        <v>73</v>
      </c>
      <c r="E36" s="5" t="s">
        <v>78</v>
      </c>
      <c r="F36" s="5">
        <v>3</v>
      </c>
      <c r="G36" s="5">
        <v>48</v>
      </c>
      <c r="I36">
        <v>1</v>
      </c>
    </row>
    <row r="37" spans="1:9" x14ac:dyDescent="0.25">
      <c r="A37" s="6" t="s">
        <v>119</v>
      </c>
      <c r="B37" s="4">
        <v>29022424</v>
      </c>
      <c r="C37" s="5" t="s">
        <v>95</v>
      </c>
      <c r="D37" s="5" t="s">
        <v>73</v>
      </c>
      <c r="E37" s="5" t="s">
        <v>78</v>
      </c>
      <c r="F37" s="5">
        <v>3</v>
      </c>
      <c r="G37" s="5">
        <v>48</v>
      </c>
      <c r="I37">
        <v>1</v>
      </c>
    </row>
    <row r="38" spans="1:9" x14ac:dyDescent="0.25">
      <c r="A38" s="6" t="s">
        <v>136</v>
      </c>
      <c r="B38" s="4">
        <v>29024303</v>
      </c>
      <c r="C38" s="5" t="s">
        <v>74</v>
      </c>
      <c r="D38" s="5" t="s">
        <v>95</v>
      </c>
      <c r="E38" s="5" t="s">
        <v>73</v>
      </c>
      <c r="F38" s="5">
        <v>1</v>
      </c>
      <c r="G38" s="5">
        <v>72</v>
      </c>
      <c r="I38">
        <v>1</v>
      </c>
    </row>
    <row r="39" spans="1:9" x14ac:dyDescent="0.25">
      <c r="A39" s="6" t="s">
        <v>138</v>
      </c>
      <c r="B39" s="4">
        <v>29024300</v>
      </c>
      <c r="C39" s="5" t="s">
        <v>74</v>
      </c>
      <c r="D39" s="5" t="s">
        <v>75</v>
      </c>
      <c r="E39" s="5" t="s">
        <v>73</v>
      </c>
      <c r="F39" s="5">
        <v>2</v>
      </c>
      <c r="G39" s="5">
        <v>72</v>
      </c>
      <c r="H39" s="1"/>
      <c r="I39">
        <v>1</v>
      </c>
    </row>
    <row r="40" spans="1:9" x14ac:dyDescent="0.25">
      <c r="A40" s="6" t="s">
        <v>140</v>
      </c>
      <c r="B40" s="4">
        <v>29024299</v>
      </c>
      <c r="C40" s="5" t="s">
        <v>74</v>
      </c>
      <c r="D40" s="5" t="s">
        <v>95</v>
      </c>
      <c r="E40" s="5" t="s">
        <v>73</v>
      </c>
      <c r="F40" s="5">
        <v>1</v>
      </c>
      <c r="G40" s="5">
        <v>72</v>
      </c>
      <c r="H40" s="1"/>
      <c r="I40">
        <v>1</v>
      </c>
    </row>
    <row r="41" spans="1:9" x14ac:dyDescent="0.25">
      <c r="A41" s="6" t="s">
        <v>141</v>
      </c>
      <c r="B41" s="4">
        <v>29025417</v>
      </c>
      <c r="C41" s="5" t="s">
        <v>4</v>
      </c>
      <c r="D41" s="5" t="s">
        <v>95</v>
      </c>
      <c r="E41" s="5" t="s">
        <v>73</v>
      </c>
      <c r="F41" s="5">
        <v>1</v>
      </c>
      <c r="G41" s="5">
        <v>48</v>
      </c>
      <c r="H41" s="1"/>
      <c r="I41">
        <v>1</v>
      </c>
    </row>
    <row r="42" spans="1:9" x14ac:dyDescent="0.25">
      <c r="A42" s="5" t="s">
        <v>76</v>
      </c>
      <c r="B42" s="4">
        <v>29007172</v>
      </c>
      <c r="C42" s="5" t="s">
        <v>73</v>
      </c>
      <c r="D42" s="5" t="s">
        <v>74</v>
      </c>
      <c r="E42" s="5" t="s">
        <v>75</v>
      </c>
      <c r="F42" s="5">
        <v>1</v>
      </c>
      <c r="G42" s="5">
        <v>72</v>
      </c>
      <c r="I42">
        <v>0</v>
      </c>
    </row>
    <row r="43" spans="1:9" x14ac:dyDescent="0.25">
      <c r="A43" s="6" t="s">
        <v>94</v>
      </c>
      <c r="B43" s="4">
        <v>29006058</v>
      </c>
      <c r="C43" s="5" t="s">
        <v>78</v>
      </c>
      <c r="D43" s="5" t="s">
        <v>75</v>
      </c>
      <c r="E43" s="5" t="s">
        <v>95</v>
      </c>
      <c r="F43" s="5">
        <v>1</v>
      </c>
      <c r="G43" s="5">
        <v>72</v>
      </c>
      <c r="I43">
        <v>0</v>
      </c>
    </row>
    <row r="44" spans="1:9" x14ac:dyDescent="0.25">
      <c r="A44" s="6" t="s">
        <v>96</v>
      </c>
      <c r="B44" s="4">
        <v>29006156</v>
      </c>
      <c r="C44" s="5" t="s">
        <v>78</v>
      </c>
      <c r="D44" s="5" t="s">
        <v>75</v>
      </c>
      <c r="E44" s="5" t="s">
        <v>95</v>
      </c>
      <c r="F44" s="5">
        <v>1</v>
      </c>
      <c r="G44" s="5">
        <v>72</v>
      </c>
      <c r="I44">
        <v>0</v>
      </c>
    </row>
    <row r="45" spans="1:9" x14ac:dyDescent="0.25">
      <c r="A45" s="5" t="s">
        <v>105</v>
      </c>
      <c r="B45" s="4">
        <v>29006128</v>
      </c>
      <c r="C45" s="5" t="s">
        <v>95</v>
      </c>
      <c r="D45" s="5" t="s">
        <v>73</v>
      </c>
      <c r="E45" s="5" t="s">
        <v>78</v>
      </c>
      <c r="F45" s="5">
        <v>3</v>
      </c>
      <c r="G45" s="5">
        <v>48</v>
      </c>
      <c r="I45">
        <v>0</v>
      </c>
    </row>
    <row r="46" spans="1:9" x14ac:dyDescent="0.25">
      <c r="A46" s="6" t="s">
        <v>107</v>
      </c>
      <c r="B46" s="4">
        <v>29025154</v>
      </c>
      <c r="C46" s="5" t="s">
        <v>95</v>
      </c>
      <c r="D46" s="5" t="s">
        <v>78</v>
      </c>
      <c r="E46" s="5" t="s">
        <v>74</v>
      </c>
      <c r="F46" s="5">
        <v>1</v>
      </c>
      <c r="G46" s="5">
        <v>72</v>
      </c>
      <c r="I46">
        <v>0</v>
      </c>
    </row>
    <row r="47" spans="1:9" x14ac:dyDescent="0.25">
      <c r="A47" s="6" t="s">
        <v>108</v>
      </c>
      <c r="B47" s="4">
        <v>29007146</v>
      </c>
      <c r="C47" s="5" t="s">
        <v>95</v>
      </c>
      <c r="D47" s="5" t="s">
        <v>73</v>
      </c>
      <c r="E47" s="5" t="s">
        <v>78</v>
      </c>
      <c r="F47" s="5">
        <v>3</v>
      </c>
      <c r="G47" s="5">
        <v>48</v>
      </c>
      <c r="I47">
        <v>0</v>
      </c>
    </row>
    <row r="48" spans="1:9" x14ac:dyDescent="0.25">
      <c r="A48" s="6" t="s">
        <v>110</v>
      </c>
      <c r="B48" s="4">
        <v>29021928</v>
      </c>
      <c r="C48" s="5" t="s">
        <v>95</v>
      </c>
      <c r="D48" s="5" t="s">
        <v>73</v>
      </c>
      <c r="E48" s="5" t="s">
        <v>75</v>
      </c>
      <c r="F48" s="5">
        <v>5</v>
      </c>
      <c r="G48" s="5">
        <v>96</v>
      </c>
      <c r="I48">
        <v>0</v>
      </c>
    </row>
    <row r="49" spans="1:9" x14ac:dyDescent="0.25">
      <c r="A49" s="6" t="s">
        <v>112</v>
      </c>
      <c r="B49" s="4">
        <v>29007555</v>
      </c>
      <c r="C49" s="5" t="s">
        <v>95</v>
      </c>
      <c r="D49" s="5" t="s">
        <v>73</v>
      </c>
      <c r="E49" s="5" t="s">
        <v>74</v>
      </c>
      <c r="F49" s="5">
        <v>4</v>
      </c>
      <c r="G49" s="5">
        <v>72</v>
      </c>
      <c r="I49">
        <v>0</v>
      </c>
    </row>
    <row r="50" spans="1:9" x14ac:dyDescent="0.25">
      <c r="A50" s="6" t="s">
        <v>114</v>
      </c>
      <c r="B50" s="4">
        <v>29007175</v>
      </c>
      <c r="C50" s="5" t="s">
        <v>95</v>
      </c>
      <c r="D50" s="5" t="s">
        <v>73</v>
      </c>
      <c r="E50" s="5" t="s">
        <v>74</v>
      </c>
      <c r="F50" s="5">
        <v>4</v>
      </c>
      <c r="G50" s="5">
        <v>72</v>
      </c>
      <c r="I50">
        <v>0</v>
      </c>
    </row>
    <row r="51" spans="1:9" x14ac:dyDescent="0.25">
      <c r="A51" s="6" t="s">
        <v>115</v>
      </c>
      <c r="B51" s="4">
        <v>29007533</v>
      </c>
      <c r="C51" s="5" t="s">
        <v>95</v>
      </c>
      <c r="D51" s="5" t="s">
        <v>73</v>
      </c>
      <c r="E51" s="5" t="s">
        <v>78</v>
      </c>
      <c r="F51" s="5">
        <v>3</v>
      </c>
      <c r="G51" s="5">
        <v>48</v>
      </c>
      <c r="I51">
        <v>0</v>
      </c>
    </row>
    <row r="52" spans="1:9" x14ac:dyDescent="0.25">
      <c r="A52" s="6" t="s">
        <v>118</v>
      </c>
      <c r="B52" s="4">
        <v>29007203</v>
      </c>
      <c r="C52" s="5" t="s">
        <v>95</v>
      </c>
      <c r="D52" s="5" t="s">
        <v>73</v>
      </c>
      <c r="E52" s="5" t="s">
        <v>74</v>
      </c>
      <c r="F52" s="5">
        <v>4</v>
      </c>
      <c r="G52" s="5">
        <v>72</v>
      </c>
      <c r="I52">
        <v>0</v>
      </c>
    </row>
    <row r="53" spans="1:9" x14ac:dyDescent="0.25">
      <c r="A53" s="5" t="s">
        <v>121</v>
      </c>
      <c r="B53" s="4">
        <v>29010011</v>
      </c>
      <c r="C53" s="5" t="s">
        <v>78</v>
      </c>
      <c r="D53" s="5" t="s">
        <v>75</v>
      </c>
      <c r="E53" s="5" t="s">
        <v>95</v>
      </c>
      <c r="F53" s="5">
        <v>1</v>
      </c>
      <c r="G53" s="5">
        <v>72</v>
      </c>
      <c r="I53">
        <v>0</v>
      </c>
    </row>
    <row r="54" spans="1:9" x14ac:dyDescent="0.25">
      <c r="A54" s="6" t="s">
        <v>122</v>
      </c>
      <c r="B54" s="4">
        <v>29005562</v>
      </c>
      <c r="C54" s="5" t="s">
        <v>74</v>
      </c>
      <c r="D54" s="5" t="s">
        <v>95</v>
      </c>
      <c r="E54" s="5" t="s">
        <v>73</v>
      </c>
      <c r="F54" s="5">
        <v>1</v>
      </c>
      <c r="G54" s="5">
        <v>72</v>
      </c>
      <c r="I54">
        <v>0</v>
      </c>
    </row>
    <row r="55" spans="1:9" x14ac:dyDescent="0.25">
      <c r="A55" s="7" t="s">
        <v>127</v>
      </c>
      <c r="B55" s="4">
        <v>29031620</v>
      </c>
      <c r="C55" s="5" t="s">
        <v>74</v>
      </c>
      <c r="D55" s="5" t="s">
        <v>95</v>
      </c>
      <c r="E55" s="5" t="s">
        <v>73</v>
      </c>
      <c r="F55" s="5">
        <v>1</v>
      </c>
      <c r="G55" s="5">
        <v>72</v>
      </c>
      <c r="H55" s="2" t="s">
        <v>54</v>
      </c>
      <c r="I55">
        <v>0</v>
      </c>
    </row>
    <row r="56" spans="1:9" x14ac:dyDescent="0.25">
      <c r="A56" s="6" t="s">
        <v>130</v>
      </c>
      <c r="B56" s="4">
        <v>29024160</v>
      </c>
      <c r="C56" s="5" t="s">
        <v>74</v>
      </c>
      <c r="D56" s="5" t="s">
        <v>95</v>
      </c>
      <c r="E56" s="5" t="s">
        <v>73</v>
      </c>
      <c r="F56" s="5">
        <v>1</v>
      </c>
      <c r="G56" s="5">
        <v>72</v>
      </c>
      <c r="I56">
        <v>0</v>
      </c>
    </row>
    <row r="57" spans="1:9" x14ac:dyDescent="0.25">
      <c r="A57" s="6" t="s">
        <v>131</v>
      </c>
      <c r="B57" s="4">
        <v>29024302</v>
      </c>
      <c r="C57" s="5" t="s">
        <v>74</v>
      </c>
      <c r="D57" s="5" t="s">
        <v>95</v>
      </c>
      <c r="E57" s="5" t="s">
        <v>73</v>
      </c>
      <c r="F57" s="5">
        <v>1</v>
      </c>
      <c r="G57" s="5">
        <v>72</v>
      </c>
      <c r="I57">
        <v>0</v>
      </c>
    </row>
    <row r="58" spans="1:9" x14ac:dyDescent="0.25">
      <c r="A58" s="6" t="s">
        <v>142</v>
      </c>
      <c r="B58" s="4">
        <v>29007212</v>
      </c>
      <c r="C58" s="5" t="s">
        <v>125</v>
      </c>
      <c r="D58" s="5" t="s">
        <v>125</v>
      </c>
      <c r="E58" s="5" t="s">
        <v>143</v>
      </c>
      <c r="F58" s="5">
        <v>0</v>
      </c>
      <c r="G58" s="5">
        <v>24</v>
      </c>
      <c r="H58" s="1" t="s">
        <v>54</v>
      </c>
      <c r="I58">
        <v>0</v>
      </c>
    </row>
    <row r="59" spans="1:9" x14ac:dyDescent="0.25">
      <c r="A59" s="6" t="s">
        <v>59</v>
      </c>
      <c r="B59" s="4">
        <v>504841</v>
      </c>
      <c r="C59" s="11" t="s">
        <v>144</v>
      </c>
      <c r="H59" s="1" t="s">
        <v>60</v>
      </c>
      <c r="I59">
        <v>0</v>
      </c>
    </row>
    <row r="60" spans="1:9" x14ac:dyDescent="0.25">
      <c r="A60" s="6" t="s">
        <v>57</v>
      </c>
      <c r="B60" s="4">
        <v>504873</v>
      </c>
      <c r="C60" s="11" t="s">
        <v>144</v>
      </c>
      <c r="I60">
        <v>0</v>
      </c>
    </row>
  </sheetData>
  <autoFilter ref="A1:I60" xr:uid="{00000000-0009-0000-0000-000004000000}">
    <sortState xmlns:xlrd2="http://schemas.microsoft.com/office/spreadsheetml/2017/richdata2" ref="A2:I60">
      <sortCondition descending="1" ref="I1:I60"/>
    </sortState>
  </autoFilter>
  <conditionalFormatting sqref="A34:A58 A3:A32 A1:B1">
    <cfRule type="duplicateValues" dxfId="6" priority="7"/>
  </conditionalFormatting>
  <conditionalFormatting sqref="A2">
    <cfRule type="duplicateValues" dxfId="5" priority="6"/>
  </conditionalFormatting>
  <conditionalFormatting sqref="A2">
    <cfRule type="duplicateValues" dxfId="4" priority="5"/>
  </conditionalFormatting>
  <conditionalFormatting sqref="A33">
    <cfRule type="duplicateValues" dxfId="3" priority="4"/>
  </conditionalFormatting>
  <conditionalFormatting sqref="A33">
    <cfRule type="duplicateValues" dxfId="2" priority="3"/>
  </conditionalFormatting>
  <conditionalFormatting sqref="C1:G1 I1">
    <cfRule type="duplicateValues" dxfId="1" priority="2"/>
  </conditionalFormatting>
  <conditionalFormatting sqref="A59:A60">
    <cfRule type="duplicateValues" dxfId="0" priority="1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349AA07C34F42A3811D66326F7BA1" ma:contentTypeVersion="11" ma:contentTypeDescription="Create a new document." ma:contentTypeScope="" ma:versionID="30b85e26d244b3803918ea7d60ba7989">
  <xsd:schema xmlns:xsd="http://www.w3.org/2001/XMLSchema" xmlns:xs="http://www.w3.org/2001/XMLSchema" xmlns:p="http://schemas.microsoft.com/office/2006/metadata/properties" xmlns:ns3="674cf2a6-2f8e-4a9c-92e7-2dae5acdc618" xmlns:ns4="9ee0a929-383d-4dba-8fd7-86374aa3d0e1" targetNamespace="http://schemas.microsoft.com/office/2006/metadata/properties" ma:root="true" ma:fieldsID="f0f98182d6f2fb335edc0beb1b265f13" ns3:_="" ns4:_="">
    <xsd:import namespace="674cf2a6-2f8e-4a9c-92e7-2dae5acdc618"/>
    <xsd:import namespace="9ee0a929-383d-4dba-8fd7-86374aa3d0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cf2a6-2f8e-4a9c-92e7-2dae5acdc6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a929-383d-4dba-8fd7-86374aa3d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3529A-0467-4FA4-8582-1E27B1A6F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1E567D-AA3D-4B47-8FF4-03EB3EA84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4cf2a6-2f8e-4a9c-92e7-2dae5acdc618"/>
    <ds:schemaRef ds:uri="9ee0a929-383d-4dba-8fd7-86374aa3d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7105A-8AEE-4D5C-B7DD-30BAAD42F994}">
  <ds:schemaRefs>
    <ds:schemaRef ds:uri="http://purl.org/dc/elements/1.1/"/>
    <ds:schemaRef ds:uri="http://schemas.openxmlformats.org/package/2006/metadata/core-properties"/>
    <ds:schemaRef ds:uri="674cf2a6-2f8e-4a9c-92e7-2dae5acdc61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ee0a929-383d-4dba-8fd7-86374aa3d0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NSLC</vt:lpstr>
      <vt:lpstr>PIVOT</vt:lpstr>
      <vt:lpstr>Agency Deliveries</vt:lpstr>
      <vt:lpstr>working copy </vt:lpstr>
      <vt:lpstr>Order and Delivery</vt:lpstr>
      <vt:lpstr>LABATT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Mackenzie</dc:creator>
  <cp:lastModifiedBy>Jennifer Aker</cp:lastModifiedBy>
  <cp:lastPrinted>2021-10-04T19:52:31Z</cp:lastPrinted>
  <dcterms:created xsi:type="dcterms:W3CDTF">2019-07-25T12:39:21Z</dcterms:created>
  <dcterms:modified xsi:type="dcterms:W3CDTF">2022-01-13T02:01:20Z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0x010100453349AA07C34F42A3811D66326F7BA1</vt:lpwstr>
  </property>
</Properties>
</file>