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nslc-my.sharepoint.com/personal/akerj_mynslc_com/Documents/Desktop/"/>
    </mc:Choice>
  </mc:AlternateContent>
  <xr:revisionPtr revIDLastSave="0" documentId="8_{DDE4BE65-EA00-4065-8E0E-B281167670D9}" xr6:coauthVersionLast="44" xr6:coauthVersionMax="44" xr10:uidLastSave="{00000000-0000-0000-0000-000000000000}"/>
  <bookViews>
    <workbookView xWindow="-120" yWindow="-120" windowWidth="29040" windowHeight="15840" xr2:uid="{91AACE05-305B-480A-B2AC-883610931E5C}"/>
  </bookViews>
  <sheets>
    <sheet name="Agenc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01" i="1" l="1"/>
  <c r="Q401" i="1" s="1"/>
  <c r="O401" i="1"/>
  <c r="I401" i="1"/>
  <c r="K401" i="1" s="1"/>
  <c r="H401" i="1"/>
  <c r="J401" i="1" s="1"/>
  <c r="O400" i="1"/>
  <c r="P400" i="1" s="1"/>
  <c r="Q400" i="1" s="1"/>
  <c r="H400" i="1"/>
  <c r="O399" i="1"/>
  <c r="P399" i="1" s="1"/>
  <c r="Q399" i="1" s="1"/>
  <c r="I399" i="1"/>
  <c r="K399" i="1" s="1"/>
  <c r="H399" i="1"/>
  <c r="J399" i="1" s="1"/>
  <c r="Q398" i="1"/>
  <c r="O398" i="1"/>
  <c r="P398" i="1" s="1"/>
  <c r="H398" i="1"/>
  <c r="P397" i="1"/>
  <c r="Q397" i="1" s="1"/>
  <c r="O397" i="1"/>
  <c r="I397" i="1"/>
  <c r="J397" i="1" s="1"/>
  <c r="H397" i="1"/>
  <c r="O396" i="1"/>
  <c r="P396" i="1" s="1"/>
  <c r="Q396" i="1" s="1"/>
  <c r="H396" i="1"/>
  <c r="I396" i="1" s="1"/>
  <c r="P395" i="1"/>
  <c r="Q395" i="1" s="1"/>
  <c r="O395" i="1"/>
  <c r="H395" i="1"/>
  <c r="O394" i="1"/>
  <c r="P394" i="1" s="1"/>
  <c r="Q394" i="1" s="1"/>
  <c r="H394" i="1"/>
  <c r="I394" i="1" s="1"/>
  <c r="P393" i="1"/>
  <c r="Q393" i="1" s="1"/>
  <c r="O393" i="1"/>
  <c r="I393" i="1"/>
  <c r="J393" i="1" s="1"/>
  <c r="H393" i="1"/>
  <c r="O392" i="1"/>
  <c r="P392" i="1" s="1"/>
  <c r="Q392" i="1" s="1"/>
  <c r="H392" i="1"/>
  <c r="O391" i="1"/>
  <c r="P391" i="1" s="1"/>
  <c r="Q391" i="1" s="1"/>
  <c r="I391" i="1"/>
  <c r="H391" i="1"/>
  <c r="J391" i="1" s="1"/>
  <c r="O390" i="1"/>
  <c r="P390" i="1" s="1"/>
  <c r="Q390" i="1" s="1"/>
  <c r="H390" i="1"/>
  <c r="P389" i="1"/>
  <c r="Q389" i="1" s="1"/>
  <c r="O389" i="1"/>
  <c r="I389" i="1"/>
  <c r="J389" i="1" s="1"/>
  <c r="H389" i="1"/>
  <c r="O388" i="1"/>
  <c r="P388" i="1" s="1"/>
  <c r="Q388" i="1" s="1"/>
  <c r="H388" i="1"/>
  <c r="I388" i="1" s="1"/>
  <c r="P298" i="1"/>
  <c r="Q298" i="1" s="1"/>
  <c r="J298" i="1"/>
  <c r="I298" i="1"/>
  <c r="K298" i="1" s="1"/>
  <c r="H298" i="1"/>
  <c r="P297" i="1"/>
  <c r="Q297" i="1" s="1"/>
  <c r="O297" i="1"/>
  <c r="I297" i="1"/>
  <c r="H297" i="1"/>
  <c r="J297" i="1" s="1"/>
  <c r="O296" i="1"/>
  <c r="P296" i="1" s="1"/>
  <c r="Q296" i="1" s="1"/>
  <c r="J296" i="1"/>
  <c r="H296" i="1"/>
  <c r="I296" i="1" s="1"/>
  <c r="O295" i="1"/>
  <c r="P295" i="1" s="1"/>
  <c r="Q295" i="1" s="1"/>
  <c r="I295" i="1"/>
  <c r="H295" i="1"/>
  <c r="J295" i="1" s="1"/>
  <c r="Q294" i="1"/>
  <c r="P294" i="1"/>
  <c r="O294" i="1"/>
  <c r="H294" i="1"/>
  <c r="P293" i="1"/>
  <c r="Q293" i="1" s="1"/>
  <c r="O293" i="1"/>
  <c r="I293" i="1"/>
  <c r="J293" i="1" s="1"/>
  <c r="H293" i="1"/>
  <c r="O292" i="1"/>
  <c r="P292" i="1" s="1"/>
  <c r="Q292" i="1" s="1"/>
  <c r="H292" i="1"/>
  <c r="I292" i="1" s="1"/>
  <c r="P291" i="1"/>
  <c r="Q291" i="1" s="1"/>
  <c r="O291" i="1"/>
  <c r="H291" i="1"/>
  <c r="O290" i="1"/>
  <c r="P290" i="1" s="1"/>
  <c r="Q290" i="1" s="1"/>
  <c r="J290" i="1"/>
  <c r="I290" i="1"/>
  <c r="K290" i="1" s="1"/>
  <c r="H290" i="1"/>
  <c r="P284" i="1"/>
  <c r="Q284" i="1" s="1"/>
  <c r="O284" i="1"/>
  <c r="I284" i="1"/>
  <c r="K284" i="1" s="1"/>
  <c r="H284" i="1"/>
  <c r="J284" i="1" s="1"/>
  <c r="O283" i="1"/>
  <c r="P283" i="1" s="1"/>
  <c r="Q283" i="1" s="1"/>
  <c r="J283" i="1"/>
  <c r="H283" i="1"/>
  <c r="I283" i="1" s="1"/>
  <c r="O282" i="1"/>
  <c r="P282" i="1" s="1"/>
  <c r="Q282" i="1" s="1"/>
  <c r="I282" i="1"/>
  <c r="H282" i="1"/>
  <c r="Q281" i="1"/>
  <c r="P281" i="1"/>
  <c r="O281" i="1"/>
  <c r="H281" i="1"/>
  <c r="P280" i="1"/>
  <c r="Q280" i="1" s="1"/>
  <c r="O280" i="1"/>
  <c r="I280" i="1"/>
  <c r="J280" i="1" s="1"/>
  <c r="H280" i="1"/>
  <c r="O279" i="1"/>
  <c r="P279" i="1" s="1"/>
  <c r="Q279" i="1" s="1"/>
  <c r="H279" i="1"/>
  <c r="I279" i="1" s="1"/>
  <c r="P278" i="1"/>
  <c r="Q278" i="1" s="1"/>
  <c r="O278" i="1"/>
  <c r="H278" i="1"/>
  <c r="O277" i="1"/>
  <c r="P277" i="1" s="1"/>
  <c r="Q277" i="1" s="1"/>
  <c r="J277" i="1"/>
  <c r="I277" i="1"/>
  <c r="K277" i="1" s="1"/>
  <c r="H277" i="1"/>
  <c r="P276" i="1"/>
  <c r="Q276" i="1" s="1"/>
  <c r="O276" i="1"/>
  <c r="I276" i="1"/>
  <c r="H276" i="1"/>
  <c r="O275" i="1"/>
  <c r="P275" i="1" s="1"/>
  <c r="Q275" i="1" s="1"/>
  <c r="H275" i="1"/>
  <c r="O274" i="1"/>
  <c r="P274" i="1" s="1"/>
  <c r="Q274" i="1" s="1"/>
  <c r="I274" i="1"/>
  <c r="H274" i="1"/>
  <c r="J274" i="1" s="1"/>
  <c r="Q273" i="1"/>
  <c r="P273" i="1"/>
  <c r="O273" i="1"/>
  <c r="H273" i="1"/>
  <c r="P272" i="1"/>
  <c r="Q272" i="1" s="1"/>
  <c r="O272" i="1"/>
  <c r="I272" i="1"/>
  <c r="J272" i="1" s="1"/>
  <c r="H272" i="1"/>
  <c r="Q271" i="1"/>
  <c r="O271" i="1"/>
  <c r="P271" i="1" s="1"/>
  <c r="H271" i="1"/>
  <c r="I271" i="1" s="1"/>
  <c r="P270" i="1"/>
  <c r="Q270" i="1" s="1"/>
  <c r="O270" i="1"/>
  <c r="H270" i="1"/>
  <c r="O269" i="1"/>
  <c r="P269" i="1" s="1"/>
  <c r="Q269" i="1" s="1"/>
  <c r="J269" i="1"/>
  <c r="I269" i="1"/>
  <c r="H269" i="1"/>
  <c r="P268" i="1"/>
  <c r="Q268" i="1" s="1"/>
  <c r="O268" i="1"/>
  <c r="K268" i="1"/>
  <c r="I268" i="1"/>
  <c r="H268" i="1"/>
  <c r="J268" i="1" s="1"/>
  <c r="O267" i="1"/>
  <c r="P267" i="1" s="1"/>
  <c r="Q267" i="1" s="1"/>
  <c r="H267" i="1"/>
  <c r="I267" i="1" s="1"/>
  <c r="O266" i="1"/>
  <c r="P266" i="1" s="1"/>
  <c r="Q266" i="1" s="1"/>
  <c r="I266" i="1"/>
  <c r="H266" i="1"/>
  <c r="Q265" i="1"/>
  <c r="P265" i="1"/>
  <c r="O265" i="1"/>
  <c r="H265" i="1"/>
  <c r="P264" i="1"/>
  <c r="Q264" i="1" s="1"/>
  <c r="O264" i="1"/>
  <c r="I264" i="1"/>
  <c r="J264" i="1" s="1"/>
  <c r="H264" i="1"/>
  <c r="O263" i="1"/>
  <c r="P263" i="1" s="1"/>
  <c r="Q263" i="1" s="1"/>
  <c r="H263" i="1"/>
  <c r="I263" i="1" s="1"/>
  <c r="P262" i="1"/>
  <c r="Q262" i="1" s="1"/>
  <c r="O262" i="1"/>
  <c r="H262" i="1"/>
  <c r="Q261" i="1"/>
  <c r="O261" i="1"/>
  <c r="P261" i="1" s="1"/>
  <c r="J261" i="1"/>
  <c r="I261" i="1"/>
  <c r="H261" i="1"/>
  <c r="P260" i="1"/>
  <c r="Q260" i="1" s="1"/>
  <c r="O260" i="1"/>
  <c r="I260" i="1"/>
  <c r="H260" i="1"/>
  <c r="O259" i="1"/>
  <c r="P259" i="1" s="1"/>
  <c r="Q259" i="1" s="1"/>
  <c r="J259" i="1"/>
  <c r="H259" i="1"/>
  <c r="I259" i="1" s="1"/>
  <c r="O258" i="1"/>
  <c r="P258" i="1" s="1"/>
  <c r="Q258" i="1" s="1"/>
  <c r="K258" i="1"/>
  <c r="I258" i="1"/>
  <c r="H258" i="1"/>
  <c r="J258" i="1" s="1"/>
  <c r="Q257" i="1"/>
  <c r="P257" i="1"/>
  <c r="O257" i="1"/>
  <c r="H257" i="1"/>
  <c r="I257" i="1" s="1"/>
  <c r="P256" i="1"/>
  <c r="Q256" i="1" s="1"/>
  <c r="O256" i="1"/>
  <c r="I256" i="1"/>
  <c r="H256" i="1"/>
  <c r="Q255" i="1"/>
  <c r="O255" i="1"/>
  <c r="P255" i="1" s="1"/>
  <c r="H255" i="1"/>
  <c r="P254" i="1"/>
  <c r="Q254" i="1" s="1"/>
  <c r="O254" i="1"/>
  <c r="H254" i="1"/>
  <c r="O253" i="1"/>
  <c r="P253" i="1" s="1"/>
  <c r="Q253" i="1" s="1"/>
  <c r="J253" i="1"/>
  <c r="I253" i="1"/>
  <c r="H253" i="1"/>
  <c r="P252" i="1"/>
  <c r="Q252" i="1" s="1"/>
  <c r="O252" i="1"/>
  <c r="I252" i="1"/>
  <c r="H252" i="1"/>
  <c r="O251" i="1"/>
  <c r="P251" i="1" s="1"/>
  <c r="Q251" i="1" s="1"/>
  <c r="J251" i="1"/>
  <c r="H251" i="1"/>
  <c r="I251" i="1" s="1"/>
  <c r="O250" i="1"/>
  <c r="P250" i="1" s="1"/>
  <c r="Q250" i="1" s="1"/>
  <c r="I250" i="1"/>
  <c r="H250" i="1"/>
  <c r="Q249" i="1"/>
  <c r="P249" i="1"/>
  <c r="O249" i="1"/>
  <c r="K249" i="1"/>
  <c r="J249" i="1"/>
  <c r="H249" i="1"/>
  <c r="I249" i="1" s="1"/>
  <c r="P248" i="1"/>
  <c r="Q248" i="1" s="1"/>
  <c r="O248" i="1"/>
  <c r="I248" i="1"/>
  <c r="H248" i="1"/>
  <c r="O247" i="1"/>
  <c r="P247" i="1" s="1"/>
  <c r="Q247" i="1" s="1"/>
  <c r="H247" i="1"/>
  <c r="P246" i="1"/>
  <c r="Q246" i="1" s="1"/>
  <c r="O246" i="1"/>
  <c r="H246" i="1"/>
  <c r="O245" i="1"/>
  <c r="P245" i="1" s="1"/>
  <c r="Q245" i="1" s="1"/>
  <c r="J245" i="1"/>
  <c r="I245" i="1"/>
  <c r="K245" i="1" s="1"/>
  <c r="H245" i="1"/>
  <c r="P244" i="1"/>
  <c r="Q244" i="1" s="1"/>
  <c r="O244" i="1"/>
  <c r="I244" i="1"/>
  <c r="H244" i="1"/>
  <c r="P243" i="1"/>
  <c r="Q243" i="1" s="1"/>
  <c r="O243" i="1"/>
  <c r="H243" i="1"/>
  <c r="I243" i="1" s="1"/>
  <c r="O242" i="1"/>
  <c r="P242" i="1" s="1"/>
  <c r="Q242" i="1" s="1"/>
  <c r="I242" i="1"/>
  <c r="H242" i="1"/>
  <c r="Q241" i="1"/>
  <c r="P241" i="1"/>
  <c r="O241" i="1"/>
  <c r="H241" i="1"/>
  <c r="I241" i="1" s="1"/>
  <c r="P240" i="1"/>
  <c r="Q240" i="1" s="1"/>
  <c r="O240" i="1"/>
  <c r="J240" i="1"/>
  <c r="I240" i="1"/>
  <c r="H240" i="1"/>
  <c r="O239" i="1"/>
  <c r="P239" i="1" s="1"/>
  <c r="Q239" i="1" s="1"/>
  <c r="I239" i="1"/>
  <c r="H239" i="1"/>
  <c r="P238" i="1"/>
  <c r="Q238" i="1" s="1"/>
  <c r="O238" i="1"/>
  <c r="H238" i="1"/>
  <c r="O237" i="1"/>
  <c r="P237" i="1" s="1"/>
  <c r="Q237" i="1" s="1"/>
  <c r="I237" i="1"/>
  <c r="H237" i="1"/>
  <c r="P236" i="1"/>
  <c r="Q236" i="1" s="1"/>
  <c r="O236" i="1"/>
  <c r="I236" i="1"/>
  <c r="H236" i="1"/>
  <c r="P235" i="1"/>
  <c r="Q235" i="1" s="1"/>
  <c r="O235" i="1"/>
  <c r="H235" i="1"/>
  <c r="I235" i="1" s="1"/>
  <c r="O234" i="1"/>
  <c r="P234" i="1" s="1"/>
  <c r="Q234" i="1" s="1"/>
  <c r="I234" i="1"/>
  <c r="H234" i="1"/>
  <c r="J234" i="1" s="1"/>
  <c r="K234" i="1" s="1"/>
  <c r="Q233" i="1"/>
  <c r="P233" i="1"/>
  <c r="O233" i="1"/>
  <c r="J233" i="1"/>
  <c r="H233" i="1"/>
  <c r="I233" i="1" s="1"/>
  <c r="P232" i="1"/>
  <c r="Q232" i="1" s="1"/>
  <c r="O232" i="1"/>
  <c r="J232" i="1"/>
  <c r="I232" i="1"/>
  <c r="H232" i="1"/>
  <c r="O231" i="1"/>
  <c r="P231" i="1" s="1"/>
  <c r="Q231" i="1" s="1"/>
  <c r="I231" i="1"/>
  <c r="H231" i="1"/>
  <c r="P230" i="1"/>
  <c r="Q230" i="1" s="1"/>
  <c r="O230" i="1"/>
  <c r="H230" i="1"/>
  <c r="I230" i="1" s="1"/>
  <c r="Q229" i="1"/>
  <c r="O229" i="1"/>
  <c r="P229" i="1" s="1"/>
  <c r="J229" i="1"/>
  <c r="I229" i="1"/>
  <c r="H229" i="1"/>
  <c r="P228" i="1"/>
  <c r="Q228" i="1" s="1"/>
  <c r="O228" i="1"/>
  <c r="I228" i="1"/>
  <c r="H228" i="1"/>
  <c r="P227" i="1"/>
  <c r="Q227" i="1" s="1"/>
  <c r="O227" i="1"/>
  <c r="H227" i="1"/>
  <c r="O226" i="1"/>
  <c r="P226" i="1" s="1"/>
  <c r="Q226" i="1" s="1"/>
  <c r="I226" i="1"/>
  <c r="H226" i="1"/>
  <c r="P225" i="1"/>
  <c r="Q225" i="1" s="1"/>
  <c r="O225" i="1"/>
  <c r="H225" i="1"/>
  <c r="I225" i="1" s="1"/>
  <c r="O224" i="1"/>
  <c r="P224" i="1" s="1"/>
  <c r="Q224" i="1" s="1"/>
  <c r="I224" i="1"/>
  <c r="H224" i="1"/>
  <c r="O223" i="1"/>
  <c r="P223" i="1" s="1"/>
  <c r="Q223" i="1" s="1"/>
  <c r="H223" i="1"/>
  <c r="P222" i="1"/>
  <c r="Q222" i="1" s="1"/>
  <c r="O222" i="1"/>
  <c r="H222" i="1"/>
  <c r="O221" i="1"/>
  <c r="P221" i="1" s="1"/>
  <c r="Q221" i="1" s="1"/>
  <c r="J221" i="1"/>
  <c r="I221" i="1"/>
  <c r="H221" i="1"/>
  <c r="Q220" i="1"/>
  <c r="P220" i="1"/>
  <c r="O220" i="1"/>
  <c r="H220" i="1"/>
  <c r="O219" i="1"/>
  <c r="P219" i="1" s="1"/>
  <c r="Q219" i="1" s="1"/>
  <c r="H219" i="1"/>
  <c r="Q218" i="1"/>
  <c r="O218" i="1"/>
  <c r="P218" i="1" s="1"/>
  <c r="I218" i="1"/>
  <c r="H218" i="1"/>
  <c r="P217" i="1"/>
  <c r="Q217" i="1" s="1"/>
  <c r="O217" i="1"/>
  <c r="J217" i="1"/>
  <c r="H217" i="1"/>
  <c r="I217" i="1" s="1"/>
  <c r="K217" i="1" s="1"/>
  <c r="P216" i="1"/>
  <c r="Q216" i="1" s="1"/>
  <c r="O216" i="1"/>
  <c r="I216" i="1"/>
  <c r="H216" i="1"/>
  <c r="Q215" i="1"/>
  <c r="O215" i="1"/>
  <c r="P215" i="1" s="1"/>
  <c r="I215" i="1"/>
  <c r="H215" i="1"/>
  <c r="P214" i="1"/>
  <c r="Q214" i="1" s="1"/>
  <c r="O214" i="1"/>
  <c r="K214" i="1"/>
  <c r="J214" i="1"/>
  <c r="H214" i="1"/>
  <c r="I214" i="1" s="1"/>
  <c r="Q213" i="1"/>
  <c r="O213" i="1"/>
  <c r="P213" i="1" s="1"/>
  <c r="I213" i="1"/>
  <c r="H213" i="1"/>
  <c r="P212" i="1"/>
  <c r="Q212" i="1" s="1"/>
  <c r="O212" i="1"/>
  <c r="I212" i="1"/>
  <c r="H212" i="1"/>
  <c r="O211" i="1"/>
  <c r="P211" i="1" s="1"/>
  <c r="Q211" i="1" s="1"/>
  <c r="H211" i="1"/>
  <c r="I211" i="1" s="1"/>
  <c r="O210" i="1"/>
  <c r="P210" i="1" s="1"/>
  <c r="Q210" i="1" s="1"/>
  <c r="K210" i="1"/>
  <c r="I210" i="1"/>
  <c r="H210" i="1"/>
  <c r="J210" i="1" s="1"/>
  <c r="P209" i="1"/>
  <c r="Q209" i="1" s="1"/>
  <c r="O209" i="1"/>
  <c r="H209" i="1"/>
  <c r="I209" i="1" s="1"/>
  <c r="O208" i="1"/>
  <c r="P208" i="1" s="1"/>
  <c r="Q208" i="1" s="1"/>
  <c r="J208" i="1"/>
  <c r="I208" i="1"/>
  <c r="H208" i="1"/>
  <c r="O207" i="1"/>
  <c r="P207" i="1" s="1"/>
  <c r="Q207" i="1" s="1"/>
  <c r="H207" i="1"/>
  <c r="P206" i="1"/>
  <c r="Q206" i="1" s="1"/>
  <c r="O206" i="1"/>
  <c r="H206" i="1"/>
  <c r="I206" i="1" s="1"/>
  <c r="Q205" i="1"/>
  <c r="O205" i="1"/>
  <c r="P205" i="1" s="1"/>
  <c r="I205" i="1"/>
  <c r="H205" i="1"/>
  <c r="Q204" i="1"/>
  <c r="P204" i="1"/>
  <c r="O204" i="1"/>
  <c r="H204" i="1"/>
  <c r="O203" i="1"/>
  <c r="P203" i="1" s="1"/>
  <c r="Q203" i="1" s="1"/>
  <c r="J203" i="1"/>
  <c r="H203" i="1"/>
  <c r="I203" i="1" s="1"/>
  <c r="O202" i="1"/>
  <c r="P202" i="1" s="1"/>
  <c r="Q202" i="1" s="1"/>
  <c r="I202" i="1"/>
  <c r="H202" i="1"/>
  <c r="J202" i="1" s="1"/>
  <c r="Q201" i="1"/>
  <c r="P201" i="1"/>
  <c r="J201" i="1"/>
  <c r="I201" i="1"/>
  <c r="H201" i="1"/>
  <c r="Q200" i="1"/>
  <c r="P200" i="1"/>
  <c r="K200" i="1"/>
  <c r="J200" i="1"/>
  <c r="H200" i="1"/>
  <c r="I200" i="1" s="1"/>
  <c r="Q199" i="1"/>
  <c r="P199" i="1"/>
  <c r="H199" i="1"/>
  <c r="P198" i="1"/>
  <c r="Q198" i="1" s="1"/>
  <c r="I198" i="1"/>
  <c r="H198" i="1"/>
  <c r="Q197" i="1"/>
  <c r="P197" i="1"/>
  <c r="I197" i="1"/>
  <c r="H197" i="1"/>
  <c r="P196" i="1"/>
  <c r="Q196" i="1" s="1"/>
  <c r="J196" i="1"/>
  <c r="K196" i="1" s="1"/>
  <c r="H196" i="1"/>
  <c r="I196" i="1" s="1"/>
  <c r="Q195" i="1"/>
  <c r="P195" i="1"/>
  <c r="I195" i="1"/>
  <c r="H195" i="1"/>
  <c r="P194" i="1"/>
  <c r="Q194" i="1" s="1"/>
  <c r="H194" i="1"/>
  <c r="Q193" i="1"/>
  <c r="P193" i="1"/>
  <c r="I193" i="1"/>
  <c r="H193" i="1"/>
  <c r="P192" i="1"/>
  <c r="Q192" i="1" s="1"/>
  <c r="H192" i="1"/>
  <c r="I192" i="1" s="1"/>
  <c r="Q191" i="1"/>
  <c r="P191" i="1"/>
  <c r="H191" i="1"/>
  <c r="P190" i="1"/>
  <c r="Q190" i="1" s="1"/>
  <c r="H190" i="1"/>
  <c r="Q189" i="1"/>
  <c r="P189" i="1"/>
  <c r="I189" i="1"/>
  <c r="H189" i="1"/>
  <c r="Q188" i="1"/>
  <c r="P188" i="1"/>
  <c r="J188" i="1"/>
  <c r="K188" i="1" s="1"/>
  <c r="H188" i="1"/>
  <c r="I188" i="1" s="1"/>
  <c r="Q187" i="1"/>
  <c r="P187" i="1"/>
  <c r="J187" i="1"/>
  <c r="I187" i="1"/>
  <c r="K187" i="1" s="1"/>
  <c r="H187" i="1"/>
  <c r="P186" i="1"/>
  <c r="Q186" i="1" s="1"/>
  <c r="H186" i="1"/>
  <c r="P185" i="1"/>
  <c r="Q185" i="1" s="1"/>
  <c r="J185" i="1"/>
  <c r="I185" i="1"/>
  <c r="H185" i="1"/>
  <c r="P184" i="1"/>
  <c r="Q184" i="1" s="1"/>
  <c r="H184" i="1"/>
  <c r="I184" i="1" s="1"/>
  <c r="Q183" i="1"/>
  <c r="P183" i="1"/>
  <c r="H183" i="1"/>
  <c r="P182" i="1"/>
  <c r="Q182" i="1" s="1"/>
  <c r="H182" i="1"/>
  <c r="Q181" i="1"/>
  <c r="P181" i="1"/>
  <c r="I181" i="1"/>
  <c r="H181" i="1"/>
  <c r="P180" i="1"/>
  <c r="Q180" i="1" s="1"/>
  <c r="J180" i="1"/>
  <c r="K180" i="1" s="1"/>
  <c r="H180" i="1"/>
  <c r="I180" i="1" s="1"/>
  <c r="Q179" i="1"/>
  <c r="P179" i="1"/>
  <c r="K179" i="1"/>
  <c r="J179" i="1"/>
  <c r="I179" i="1"/>
  <c r="H179" i="1"/>
  <c r="P178" i="1"/>
  <c r="Q178" i="1" s="1"/>
  <c r="H178" i="1"/>
  <c r="P177" i="1"/>
  <c r="Q177" i="1" s="1"/>
  <c r="J177" i="1"/>
  <c r="I177" i="1"/>
  <c r="H177" i="1"/>
  <c r="P176" i="1"/>
  <c r="Q176" i="1" s="1"/>
  <c r="I176" i="1"/>
  <c r="H176" i="1"/>
  <c r="Q175" i="1"/>
  <c r="P175" i="1"/>
  <c r="I175" i="1"/>
  <c r="H175" i="1"/>
  <c r="P174" i="1"/>
  <c r="Q174" i="1" s="1"/>
  <c r="I174" i="1"/>
  <c r="H174" i="1"/>
  <c r="P173" i="1"/>
  <c r="Q173" i="1" s="1"/>
  <c r="I173" i="1"/>
  <c r="J173" i="1" s="1"/>
  <c r="K173" i="1" s="1"/>
  <c r="H173" i="1"/>
  <c r="Q172" i="1"/>
  <c r="P172" i="1"/>
  <c r="H172" i="1"/>
  <c r="I172" i="1" s="1"/>
  <c r="Q171" i="1"/>
  <c r="P171" i="1"/>
  <c r="H171" i="1"/>
  <c r="P170" i="1"/>
  <c r="Q170" i="1" s="1"/>
  <c r="I170" i="1"/>
  <c r="H170" i="1"/>
  <c r="O169" i="1"/>
  <c r="P169" i="1" s="1"/>
  <c r="Q169" i="1" s="1"/>
  <c r="J169" i="1"/>
  <c r="H169" i="1"/>
  <c r="I169" i="1" s="1"/>
  <c r="P168" i="1"/>
  <c r="Q168" i="1" s="1"/>
  <c r="O168" i="1"/>
  <c r="I168" i="1"/>
  <c r="H168" i="1"/>
  <c r="P167" i="1"/>
  <c r="Q167" i="1" s="1"/>
  <c r="O167" i="1"/>
  <c r="H167" i="1"/>
  <c r="O166" i="1"/>
  <c r="P166" i="1" s="1"/>
  <c r="Q166" i="1" s="1"/>
  <c r="H166" i="1"/>
  <c r="I166" i="1" s="1"/>
  <c r="O165" i="1"/>
  <c r="P165" i="1" s="1"/>
  <c r="Q165" i="1" s="1"/>
  <c r="K165" i="1"/>
  <c r="I165" i="1"/>
  <c r="H165" i="1"/>
  <c r="J165" i="1" s="1"/>
  <c r="P164" i="1"/>
  <c r="Q164" i="1" s="1"/>
  <c r="O164" i="1"/>
  <c r="I164" i="1"/>
  <c r="H164" i="1"/>
  <c r="Q163" i="1"/>
  <c r="O163" i="1"/>
  <c r="P163" i="1" s="1"/>
  <c r="I163" i="1"/>
  <c r="H163" i="1"/>
  <c r="J163" i="1" s="1"/>
  <c r="K163" i="1" s="1"/>
  <c r="Q162" i="1"/>
  <c r="P162" i="1"/>
  <c r="O162" i="1"/>
  <c r="I162" i="1"/>
  <c r="H162" i="1"/>
  <c r="P161" i="1"/>
  <c r="Q161" i="1" s="1"/>
  <c r="O161" i="1"/>
  <c r="H161" i="1"/>
  <c r="P160" i="1"/>
  <c r="Q160" i="1" s="1"/>
  <c r="O160" i="1"/>
  <c r="H160" i="1"/>
  <c r="O159" i="1"/>
  <c r="P159" i="1" s="1"/>
  <c r="Q159" i="1" s="1"/>
  <c r="H159" i="1"/>
  <c r="I159" i="1" s="1"/>
  <c r="O158" i="1"/>
  <c r="P158" i="1" s="1"/>
  <c r="Q158" i="1" s="1"/>
  <c r="J158" i="1"/>
  <c r="I158" i="1"/>
  <c r="K158" i="1" s="1"/>
  <c r="H158" i="1"/>
  <c r="O157" i="1"/>
  <c r="P157" i="1" s="1"/>
  <c r="Q157" i="1" s="1"/>
  <c r="H157" i="1"/>
  <c r="I157" i="1" s="1"/>
  <c r="J157" i="1" s="1"/>
  <c r="K157" i="1" s="1"/>
  <c r="O156" i="1"/>
  <c r="P156" i="1" s="1"/>
  <c r="Q156" i="1" s="1"/>
  <c r="H156" i="1"/>
  <c r="Q155" i="1"/>
  <c r="O155" i="1"/>
  <c r="P155" i="1" s="1"/>
  <c r="I155" i="1"/>
  <c r="H155" i="1"/>
  <c r="P154" i="1"/>
  <c r="Q154" i="1" s="1"/>
  <c r="O154" i="1"/>
  <c r="H154" i="1"/>
  <c r="O153" i="1"/>
  <c r="P153" i="1" s="1"/>
  <c r="Q153" i="1" s="1"/>
  <c r="I153" i="1"/>
  <c r="H153" i="1"/>
  <c r="O152" i="1"/>
  <c r="P152" i="1" s="1"/>
  <c r="Q152" i="1" s="1"/>
  <c r="H152" i="1"/>
  <c r="O151" i="1"/>
  <c r="P151" i="1" s="1"/>
  <c r="Q151" i="1" s="1"/>
  <c r="H151" i="1"/>
  <c r="I151" i="1" s="1"/>
  <c r="P150" i="1"/>
  <c r="Q150" i="1" s="1"/>
  <c r="O150" i="1"/>
  <c r="K150" i="1"/>
  <c r="J150" i="1"/>
  <c r="I150" i="1"/>
  <c r="H150" i="1"/>
  <c r="O149" i="1"/>
  <c r="P149" i="1" s="1"/>
  <c r="Q149" i="1" s="1"/>
  <c r="H149" i="1"/>
  <c r="O148" i="1"/>
  <c r="P148" i="1" s="1"/>
  <c r="Q148" i="1" s="1"/>
  <c r="H148" i="1"/>
  <c r="Q147" i="1"/>
  <c r="O147" i="1"/>
  <c r="P147" i="1" s="1"/>
  <c r="H147" i="1"/>
  <c r="Q146" i="1"/>
  <c r="P146" i="1"/>
  <c r="O146" i="1"/>
  <c r="J146" i="1"/>
  <c r="I146" i="1"/>
  <c r="H146" i="1"/>
  <c r="O145" i="1"/>
  <c r="P145" i="1" s="1"/>
  <c r="Q145" i="1" s="1"/>
  <c r="H145" i="1"/>
  <c r="Q144" i="1"/>
  <c r="P144" i="1"/>
  <c r="O144" i="1"/>
  <c r="H144" i="1"/>
  <c r="P143" i="1"/>
  <c r="Q143" i="1" s="1"/>
  <c r="O143" i="1"/>
  <c r="K143" i="1"/>
  <c r="J143" i="1"/>
  <c r="H143" i="1"/>
  <c r="I143" i="1" s="1"/>
  <c r="O142" i="1"/>
  <c r="P142" i="1" s="1"/>
  <c r="Q142" i="1" s="1"/>
  <c r="I142" i="1"/>
  <c r="J142" i="1" s="1"/>
  <c r="K142" i="1" s="1"/>
  <c r="H142" i="1"/>
  <c r="O141" i="1"/>
  <c r="P141" i="1" s="1"/>
  <c r="Q141" i="1" s="1"/>
  <c r="H141" i="1"/>
  <c r="I141" i="1" s="1"/>
  <c r="O140" i="1"/>
  <c r="P140" i="1" s="1"/>
  <c r="Q140" i="1" s="1"/>
  <c r="H140" i="1"/>
  <c r="O139" i="1"/>
  <c r="P139" i="1" s="1"/>
  <c r="Q139" i="1" s="1"/>
  <c r="K139" i="1"/>
  <c r="I139" i="1"/>
  <c r="J139" i="1" s="1"/>
  <c r="H139" i="1"/>
  <c r="P138" i="1"/>
  <c r="Q138" i="1" s="1"/>
  <c r="O138" i="1"/>
  <c r="H138" i="1"/>
  <c r="O137" i="1"/>
  <c r="P137" i="1" s="1"/>
  <c r="Q137" i="1" s="1"/>
  <c r="H137" i="1"/>
  <c r="P136" i="1"/>
  <c r="Q136" i="1" s="1"/>
  <c r="O136" i="1"/>
  <c r="H136" i="1"/>
  <c r="O135" i="1"/>
  <c r="P135" i="1" s="1"/>
  <c r="Q135" i="1" s="1"/>
  <c r="K135" i="1"/>
  <c r="J135" i="1"/>
  <c r="H135" i="1"/>
  <c r="I135" i="1" s="1"/>
  <c r="Q134" i="1"/>
  <c r="O134" i="1"/>
  <c r="P134" i="1" s="1"/>
  <c r="I134" i="1"/>
  <c r="H134" i="1"/>
  <c r="P133" i="1"/>
  <c r="Q133" i="1" s="1"/>
  <c r="O133" i="1"/>
  <c r="H133" i="1"/>
  <c r="O132" i="1"/>
  <c r="P132" i="1" s="1"/>
  <c r="Q132" i="1" s="1"/>
  <c r="J132" i="1"/>
  <c r="I132" i="1"/>
  <c r="H132" i="1"/>
  <c r="O131" i="1"/>
  <c r="P131" i="1" s="1"/>
  <c r="Q131" i="1" s="1"/>
  <c r="I131" i="1"/>
  <c r="H131" i="1"/>
  <c r="J131" i="1" s="1"/>
  <c r="K131" i="1" s="1"/>
  <c r="Q130" i="1"/>
  <c r="P130" i="1"/>
  <c r="O130" i="1"/>
  <c r="I130" i="1"/>
  <c r="H130" i="1"/>
  <c r="P129" i="1"/>
  <c r="Q129" i="1" s="1"/>
  <c r="O129" i="1"/>
  <c r="H129" i="1"/>
  <c r="P128" i="1"/>
  <c r="Q128" i="1" s="1"/>
  <c r="O128" i="1"/>
  <c r="H128" i="1"/>
  <c r="O127" i="1"/>
  <c r="P127" i="1" s="1"/>
  <c r="Q127" i="1" s="1"/>
  <c r="H127" i="1"/>
  <c r="I127" i="1" s="1"/>
  <c r="O126" i="1"/>
  <c r="P126" i="1" s="1"/>
  <c r="Q126" i="1" s="1"/>
  <c r="I126" i="1"/>
  <c r="H126" i="1"/>
  <c r="P125" i="1"/>
  <c r="Q125" i="1" s="1"/>
  <c r="O125" i="1"/>
  <c r="J125" i="1"/>
  <c r="K125" i="1" s="1"/>
  <c r="H125" i="1"/>
  <c r="I125" i="1" s="1"/>
  <c r="O124" i="1"/>
  <c r="P124" i="1" s="1"/>
  <c r="Q124" i="1" s="1"/>
  <c r="I124" i="1"/>
  <c r="H124" i="1"/>
  <c r="J124" i="1" s="1"/>
  <c r="K124" i="1" s="1"/>
  <c r="Q123" i="1"/>
  <c r="O123" i="1"/>
  <c r="P123" i="1" s="1"/>
  <c r="H123" i="1"/>
  <c r="Q122" i="1"/>
  <c r="P122" i="1"/>
  <c r="O122" i="1"/>
  <c r="H122" i="1"/>
  <c r="P121" i="1"/>
  <c r="Q121" i="1" s="1"/>
  <c r="O121" i="1"/>
  <c r="I121" i="1"/>
  <c r="H121" i="1"/>
  <c r="O120" i="1"/>
  <c r="P120" i="1" s="1"/>
  <c r="Q120" i="1" s="1"/>
  <c r="H120" i="1"/>
  <c r="Q119" i="1"/>
  <c r="P119" i="1"/>
  <c r="O119" i="1"/>
  <c r="H119" i="1"/>
  <c r="I119" i="1" s="1"/>
  <c r="Q118" i="1"/>
  <c r="O118" i="1"/>
  <c r="P118" i="1" s="1"/>
  <c r="J118" i="1"/>
  <c r="K118" i="1" s="1"/>
  <c r="I118" i="1"/>
  <c r="H118" i="1"/>
  <c r="O117" i="1"/>
  <c r="P117" i="1" s="1"/>
  <c r="Q117" i="1" s="1"/>
  <c r="J117" i="1"/>
  <c r="I117" i="1"/>
  <c r="K117" i="1" s="1"/>
  <c r="H117" i="1"/>
  <c r="O116" i="1"/>
  <c r="P116" i="1" s="1"/>
  <c r="Q116" i="1" s="1"/>
  <c r="I116" i="1"/>
  <c r="H116" i="1"/>
  <c r="Q115" i="1"/>
  <c r="O115" i="1"/>
  <c r="P115" i="1" s="1"/>
  <c r="I115" i="1"/>
  <c r="H115" i="1"/>
  <c r="P114" i="1"/>
  <c r="Q114" i="1" s="1"/>
  <c r="O114" i="1"/>
  <c r="H114" i="1"/>
  <c r="O113" i="1"/>
  <c r="P113" i="1" s="1"/>
  <c r="Q113" i="1" s="1"/>
  <c r="J113" i="1"/>
  <c r="H113" i="1"/>
  <c r="I113" i="1" s="1"/>
  <c r="P112" i="1"/>
  <c r="Q112" i="1" s="1"/>
  <c r="O112" i="1"/>
  <c r="I112" i="1"/>
  <c r="H112" i="1"/>
  <c r="O111" i="1"/>
  <c r="P111" i="1" s="1"/>
  <c r="Q111" i="1" s="1"/>
  <c r="J111" i="1"/>
  <c r="H111" i="1"/>
  <c r="I111" i="1" s="1"/>
  <c r="K111" i="1" s="1"/>
  <c r="Q110" i="1"/>
  <c r="P110" i="1"/>
  <c r="O110" i="1"/>
  <c r="I110" i="1"/>
  <c r="H110" i="1"/>
  <c r="P109" i="1"/>
  <c r="Q109" i="1" s="1"/>
  <c r="O109" i="1"/>
  <c r="H109" i="1"/>
  <c r="O108" i="1"/>
  <c r="P108" i="1" s="1"/>
  <c r="Q108" i="1" s="1"/>
  <c r="J108" i="1"/>
  <c r="H108" i="1"/>
  <c r="I108" i="1" s="1"/>
  <c r="O107" i="1"/>
  <c r="P107" i="1" s="1"/>
  <c r="Q107" i="1" s="1"/>
  <c r="J107" i="1"/>
  <c r="H107" i="1"/>
  <c r="I107" i="1" s="1"/>
  <c r="K107" i="1" s="1"/>
  <c r="P106" i="1"/>
  <c r="Q106" i="1" s="1"/>
  <c r="O106" i="1"/>
  <c r="I106" i="1"/>
  <c r="H106" i="1"/>
  <c r="J106" i="1" s="1"/>
  <c r="K106" i="1" s="1"/>
  <c r="O105" i="1"/>
  <c r="P105" i="1" s="1"/>
  <c r="Q105" i="1" s="1"/>
  <c r="H105" i="1"/>
  <c r="O104" i="1"/>
  <c r="P104" i="1" s="1"/>
  <c r="Q104" i="1" s="1"/>
  <c r="I104" i="1"/>
  <c r="H104" i="1"/>
  <c r="O103" i="1"/>
  <c r="P103" i="1" s="1"/>
  <c r="Q103" i="1" s="1"/>
  <c r="H103" i="1"/>
  <c r="I103" i="1" s="1"/>
  <c r="J103" i="1" s="1"/>
  <c r="K103" i="1" s="1"/>
  <c r="P102" i="1"/>
  <c r="Q102" i="1" s="1"/>
  <c r="O102" i="1"/>
  <c r="I102" i="1"/>
  <c r="H102" i="1"/>
  <c r="O101" i="1"/>
  <c r="P101" i="1" s="1"/>
  <c r="Q101" i="1" s="1"/>
  <c r="H101" i="1"/>
  <c r="I101" i="1" s="1"/>
  <c r="J101" i="1" s="1"/>
  <c r="K101" i="1" s="1"/>
  <c r="P100" i="1"/>
  <c r="Q100" i="1" s="1"/>
  <c r="O100" i="1"/>
  <c r="H100" i="1"/>
  <c r="O99" i="1"/>
  <c r="P99" i="1" s="1"/>
  <c r="Q99" i="1" s="1"/>
  <c r="I99" i="1"/>
  <c r="H99" i="1"/>
  <c r="Q98" i="1"/>
  <c r="P98" i="1"/>
  <c r="O98" i="1"/>
  <c r="H98" i="1"/>
  <c r="P97" i="1"/>
  <c r="Q97" i="1" s="1"/>
  <c r="O97" i="1"/>
  <c r="H97" i="1"/>
  <c r="P96" i="1"/>
  <c r="Q96" i="1" s="1"/>
  <c r="O96" i="1"/>
  <c r="I96" i="1"/>
  <c r="H96" i="1"/>
  <c r="J96" i="1" s="1"/>
  <c r="K96" i="1" s="1"/>
  <c r="O95" i="1"/>
  <c r="P95" i="1" s="1"/>
  <c r="Q95" i="1" s="1"/>
  <c r="H95" i="1"/>
  <c r="I95" i="1" s="1"/>
  <c r="J95" i="1" s="1"/>
  <c r="K95" i="1" s="1"/>
  <c r="O94" i="1"/>
  <c r="P94" i="1" s="1"/>
  <c r="Q94" i="1" s="1"/>
  <c r="I94" i="1"/>
  <c r="H94" i="1"/>
  <c r="O93" i="1"/>
  <c r="P93" i="1" s="1"/>
  <c r="Q93" i="1" s="1"/>
  <c r="H93" i="1"/>
  <c r="P92" i="1"/>
  <c r="Q92" i="1" s="1"/>
  <c r="O92" i="1"/>
  <c r="I92" i="1"/>
  <c r="H92" i="1"/>
  <c r="J92" i="1" s="1"/>
  <c r="K92" i="1" s="1"/>
  <c r="Q91" i="1"/>
  <c r="O91" i="1"/>
  <c r="P91" i="1" s="1"/>
  <c r="H91" i="1"/>
  <c r="I91" i="1" s="1"/>
  <c r="P90" i="1"/>
  <c r="Q90" i="1" s="1"/>
  <c r="O90" i="1"/>
  <c r="H90" i="1"/>
  <c r="P89" i="1"/>
  <c r="Q89" i="1" s="1"/>
  <c r="O89" i="1"/>
  <c r="H89" i="1"/>
  <c r="I89" i="1" s="1"/>
  <c r="O88" i="1"/>
  <c r="P88" i="1" s="1"/>
  <c r="Q88" i="1" s="1"/>
  <c r="I88" i="1"/>
  <c r="H88" i="1"/>
  <c r="P87" i="1"/>
  <c r="Q87" i="1" s="1"/>
  <c r="O87" i="1"/>
  <c r="H87" i="1"/>
  <c r="I87" i="1" s="1"/>
  <c r="O86" i="1"/>
  <c r="P86" i="1" s="1"/>
  <c r="Q86" i="1" s="1"/>
  <c r="J86" i="1"/>
  <c r="I86" i="1"/>
  <c r="K86" i="1" s="1"/>
  <c r="H86" i="1"/>
  <c r="Q85" i="1"/>
  <c r="O85" i="1"/>
  <c r="P85" i="1" s="1"/>
  <c r="H85" i="1"/>
  <c r="I85" i="1" s="1"/>
  <c r="J85" i="1" s="1"/>
  <c r="K85" i="1" s="1"/>
  <c r="O84" i="1"/>
  <c r="P84" i="1" s="1"/>
  <c r="Q84" i="1" s="1"/>
  <c r="I84" i="1"/>
  <c r="H84" i="1"/>
  <c r="J84" i="1" s="1"/>
  <c r="K84" i="1" s="1"/>
  <c r="O83" i="1"/>
  <c r="P83" i="1" s="1"/>
  <c r="Q83" i="1" s="1"/>
  <c r="I83" i="1"/>
  <c r="H83" i="1"/>
  <c r="J83" i="1" s="1"/>
  <c r="Q82" i="1"/>
  <c r="P82" i="1"/>
  <c r="O82" i="1"/>
  <c r="H82" i="1"/>
  <c r="P81" i="1"/>
  <c r="Q81" i="1" s="1"/>
  <c r="O81" i="1"/>
  <c r="I81" i="1"/>
  <c r="H81" i="1"/>
  <c r="J81" i="1" s="1"/>
  <c r="O80" i="1"/>
  <c r="P80" i="1" s="1"/>
  <c r="Q80" i="1" s="1"/>
  <c r="I80" i="1"/>
  <c r="H80" i="1"/>
  <c r="O79" i="1"/>
  <c r="P79" i="1" s="1"/>
  <c r="Q79" i="1" s="1"/>
  <c r="J79" i="1"/>
  <c r="H79" i="1"/>
  <c r="I79" i="1" s="1"/>
  <c r="K79" i="1" s="1"/>
  <c r="Q78" i="1"/>
  <c r="O78" i="1"/>
  <c r="P78" i="1" s="1"/>
  <c r="J78" i="1"/>
  <c r="I78" i="1"/>
  <c r="H78" i="1"/>
  <c r="P77" i="1"/>
  <c r="Q77" i="1" s="1"/>
  <c r="O77" i="1"/>
  <c r="I77" i="1"/>
  <c r="H77" i="1"/>
  <c r="P76" i="1"/>
  <c r="Q76" i="1" s="1"/>
  <c r="O76" i="1"/>
  <c r="K76" i="1"/>
  <c r="I76" i="1"/>
  <c r="H76" i="1"/>
  <c r="J76" i="1" s="1"/>
  <c r="O75" i="1"/>
  <c r="P75" i="1" s="1"/>
  <c r="Q75" i="1" s="1"/>
  <c r="J75" i="1"/>
  <c r="I75" i="1"/>
  <c r="K75" i="1" s="1"/>
  <c r="H75" i="1"/>
  <c r="Q74" i="1"/>
  <c r="P74" i="1"/>
  <c r="O74" i="1"/>
  <c r="I74" i="1"/>
  <c r="H74" i="1"/>
  <c r="J74" i="1" s="1"/>
  <c r="K74" i="1" s="1"/>
  <c r="P73" i="1"/>
  <c r="Q73" i="1" s="1"/>
  <c r="O73" i="1"/>
  <c r="H73" i="1"/>
  <c r="P72" i="1"/>
  <c r="Q72" i="1" s="1"/>
  <c r="O72" i="1"/>
  <c r="H72" i="1"/>
  <c r="P71" i="1"/>
  <c r="Q71" i="1" s="1"/>
  <c r="O71" i="1"/>
  <c r="H71" i="1"/>
  <c r="I71" i="1" s="1"/>
  <c r="P70" i="1"/>
  <c r="Q70" i="1" s="1"/>
  <c r="O70" i="1"/>
  <c r="I70" i="1"/>
  <c r="J70" i="1" s="1"/>
  <c r="K70" i="1" s="1"/>
  <c r="H70" i="1"/>
  <c r="O69" i="1"/>
  <c r="P69" i="1" s="1"/>
  <c r="Q69" i="1" s="1"/>
  <c r="H69" i="1"/>
  <c r="O68" i="1"/>
  <c r="P68" i="1" s="1"/>
  <c r="Q68" i="1" s="1"/>
  <c r="H68" i="1"/>
  <c r="O67" i="1"/>
  <c r="P67" i="1" s="1"/>
  <c r="Q67" i="1" s="1"/>
  <c r="H67" i="1"/>
  <c r="Q66" i="1"/>
  <c r="P66" i="1"/>
  <c r="O66" i="1"/>
  <c r="I66" i="1"/>
  <c r="H66" i="1"/>
  <c r="J66" i="1" s="1"/>
  <c r="K66" i="1" s="1"/>
  <c r="O65" i="1"/>
  <c r="P65" i="1" s="1"/>
  <c r="Q65" i="1" s="1"/>
  <c r="I65" i="1"/>
  <c r="H65" i="1"/>
  <c r="O64" i="1"/>
  <c r="P64" i="1" s="1"/>
  <c r="Q64" i="1" s="1"/>
  <c r="I64" i="1"/>
  <c r="H64" i="1"/>
  <c r="Q63" i="1"/>
  <c r="O63" i="1"/>
  <c r="P63" i="1" s="1"/>
  <c r="J63" i="1"/>
  <c r="H63" i="1"/>
  <c r="I63" i="1" s="1"/>
  <c r="O62" i="1"/>
  <c r="P62" i="1" s="1"/>
  <c r="Q62" i="1" s="1"/>
  <c r="J62" i="1"/>
  <c r="I62" i="1"/>
  <c r="K62" i="1" s="1"/>
  <c r="H62" i="1"/>
  <c r="O61" i="1"/>
  <c r="P61" i="1" s="1"/>
  <c r="Q61" i="1" s="1"/>
  <c r="I61" i="1"/>
  <c r="H61" i="1"/>
  <c r="J61" i="1" s="1"/>
  <c r="K61" i="1" s="1"/>
  <c r="P60" i="1"/>
  <c r="Q60" i="1" s="1"/>
  <c r="O60" i="1"/>
  <c r="I60" i="1"/>
  <c r="H60" i="1"/>
  <c r="Q59" i="1"/>
  <c r="O59" i="1"/>
  <c r="P59" i="1" s="1"/>
  <c r="I59" i="1"/>
  <c r="H59" i="1"/>
  <c r="J59" i="1" s="1"/>
  <c r="K59" i="1" s="1"/>
  <c r="Q58" i="1"/>
  <c r="P58" i="1"/>
  <c r="O58" i="1"/>
  <c r="I58" i="1"/>
  <c r="H58" i="1"/>
  <c r="Q57" i="1"/>
  <c r="P57" i="1"/>
  <c r="O57" i="1"/>
  <c r="H57" i="1"/>
  <c r="O56" i="1"/>
  <c r="P56" i="1" s="1"/>
  <c r="Q56" i="1" s="1"/>
  <c r="H56" i="1"/>
  <c r="O55" i="1"/>
  <c r="P55" i="1" s="1"/>
  <c r="Q55" i="1" s="1"/>
  <c r="J55" i="1"/>
  <c r="H55" i="1"/>
  <c r="I55" i="1" s="1"/>
  <c r="K55" i="1" s="1"/>
  <c r="P54" i="1"/>
  <c r="Q54" i="1" s="1"/>
  <c r="O54" i="1"/>
  <c r="I54" i="1"/>
  <c r="H54" i="1"/>
  <c r="Q53" i="1"/>
  <c r="O53" i="1"/>
  <c r="P53" i="1" s="1"/>
  <c r="H53" i="1"/>
  <c r="I53" i="1" s="1"/>
  <c r="P52" i="1"/>
  <c r="Q52" i="1" s="1"/>
  <c r="O52" i="1"/>
  <c r="I52" i="1"/>
  <c r="H52" i="1"/>
  <c r="O51" i="1"/>
  <c r="P51" i="1" s="1"/>
  <c r="Q51" i="1" s="1"/>
  <c r="H51" i="1"/>
  <c r="O50" i="1"/>
  <c r="P50" i="1" s="1"/>
  <c r="Q50" i="1" s="1"/>
  <c r="K50" i="1"/>
  <c r="I50" i="1"/>
  <c r="H50" i="1"/>
  <c r="J50" i="1" s="1"/>
  <c r="O49" i="1"/>
  <c r="P49" i="1" s="1"/>
  <c r="Q49" i="1" s="1"/>
  <c r="J49" i="1"/>
  <c r="H49" i="1"/>
  <c r="I49" i="1" s="1"/>
  <c r="K49" i="1" s="1"/>
  <c r="P48" i="1"/>
  <c r="Q48" i="1" s="1"/>
  <c r="O48" i="1"/>
  <c r="I48" i="1"/>
  <c r="H48" i="1"/>
  <c r="O47" i="1"/>
  <c r="P47" i="1" s="1"/>
  <c r="Q47" i="1" s="1"/>
  <c r="H47" i="1"/>
  <c r="I47" i="1" s="1"/>
  <c r="P46" i="1"/>
  <c r="Q46" i="1" s="1"/>
  <c r="O46" i="1"/>
  <c r="H46" i="1"/>
  <c r="O45" i="1"/>
  <c r="P45" i="1" s="1"/>
  <c r="Q45" i="1" s="1"/>
  <c r="I45" i="1"/>
  <c r="H45" i="1"/>
  <c r="Q44" i="1"/>
  <c r="P44" i="1"/>
  <c r="O44" i="1"/>
  <c r="H44" i="1"/>
  <c r="P43" i="1"/>
  <c r="Q43" i="1" s="1"/>
  <c r="O43" i="1"/>
  <c r="H43" i="1"/>
  <c r="P42" i="1"/>
  <c r="Q42" i="1" s="1"/>
  <c r="O42" i="1"/>
  <c r="I42" i="1"/>
  <c r="H42" i="1"/>
  <c r="J42" i="1" s="1"/>
  <c r="K42" i="1" s="1"/>
  <c r="P41" i="1"/>
  <c r="Q41" i="1" s="1"/>
  <c r="O41" i="1"/>
  <c r="H41" i="1"/>
  <c r="I41" i="1" s="1"/>
  <c r="J41" i="1" s="1"/>
  <c r="K41" i="1" s="1"/>
  <c r="O40" i="1"/>
  <c r="P40" i="1" s="1"/>
  <c r="Q40" i="1" s="1"/>
  <c r="J40" i="1"/>
  <c r="I40" i="1"/>
  <c r="K40" i="1" s="1"/>
  <c r="H40" i="1"/>
  <c r="O39" i="1"/>
  <c r="P39" i="1" s="1"/>
  <c r="Q39" i="1" s="1"/>
  <c r="I39" i="1"/>
  <c r="H39" i="1"/>
  <c r="P38" i="1"/>
  <c r="Q38" i="1" s="1"/>
  <c r="O38" i="1"/>
  <c r="I38" i="1"/>
  <c r="H38" i="1"/>
  <c r="J38" i="1" s="1"/>
  <c r="K38" i="1" s="1"/>
  <c r="Q37" i="1"/>
  <c r="O37" i="1"/>
  <c r="P37" i="1" s="1"/>
  <c r="H37" i="1"/>
  <c r="P36" i="1"/>
  <c r="Q36" i="1" s="1"/>
  <c r="O36" i="1"/>
  <c r="I36" i="1"/>
  <c r="H36" i="1"/>
  <c r="O35" i="1"/>
  <c r="P35" i="1" s="1"/>
  <c r="Q35" i="1" s="1"/>
  <c r="H35" i="1"/>
  <c r="O34" i="1"/>
  <c r="P34" i="1" s="1"/>
  <c r="Q34" i="1" s="1"/>
  <c r="I34" i="1"/>
  <c r="H34" i="1"/>
  <c r="J34" i="1" s="1"/>
  <c r="K34" i="1" s="1"/>
  <c r="O33" i="1"/>
  <c r="P33" i="1" s="1"/>
  <c r="Q33" i="1" s="1"/>
  <c r="J33" i="1"/>
  <c r="K33" i="1" s="1"/>
  <c r="H33" i="1"/>
  <c r="I33" i="1" s="1"/>
  <c r="P32" i="1"/>
  <c r="Q32" i="1" s="1"/>
  <c r="O32" i="1"/>
  <c r="I32" i="1"/>
  <c r="J32" i="1" s="1"/>
  <c r="K32" i="1" s="1"/>
  <c r="H32" i="1"/>
  <c r="O31" i="1"/>
  <c r="P31" i="1" s="1"/>
  <c r="Q31" i="1" s="1"/>
  <c r="H31" i="1"/>
  <c r="P30" i="1"/>
  <c r="Q30" i="1" s="1"/>
  <c r="O30" i="1"/>
  <c r="H30" i="1"/>
  <c r="I30" i="1" s="1"/>
  <c r="O29" i="1"/>
  <c r="P29" i="1" s="1"/>
  <c r="Q29" i="1" s="1"/>
  <c r="I29" i="1"/>
  <c r="H29" i="1"/>
  <c r="J29" i="1" s="1"/>
  <c r="Q28" i="1"/>
  <c r="P28" i="1"/>
  <c r="O28" i="1"/>
  <c r="H28" i="1"/>
  <c r="I28" i="1" s="1"/>
  <c r="P27" i="1"/>
  <c r="Q27" i="1" s="1"/>
  <c r="O27" i="1"/>
  <c r="H27" i="1"/>
  <c r="P26" i="1"/>
  <c r="Q26" i="1" s="1"/>
  <c r="O26" i="1"/>
  <c r="K26" i="1"/>
  <c r="I26" i="1"/>
  <c r="H26" i="1"/>
  <c r="J26" i="1" s="1"/>
  <c r="P25" i="1"/>
  <c r="Q25" i="1" s="1"/>
  <c r="O25" i="1"/>
  <c r="H25" i="1"/>
  <c r="I25" i="1" s="1"/>
  <c r="O24" i="1"/>
  <c r="P24" i="1" s="1"/>
  <c r="Q24" i="1" s="1"/>
  <c r="J24" i="1"/>
  <c r="K24" i="1" s="1"/>
  <c r="I24" i="1"/>
  <c r="H24" i="1"/>
  <c r="O23" i="1"/>
  <c r="P23" i="1" s="1"/>
  <c r="Q23" i="1" s="1"/>
  <c r="I23" i="1"/>
  <c r="H23" i="1"/>
  <c r="J23" i="1" s="1"/>
  <c r="K23" i="1" s="1"/>
  <c r="P22" i="1"/>
  <c r="Q22" i="1" s="1"/>
  <c r="O22" i="1"/>
  <c r="I22" i="1"/>
  <c r="H22" i="1"/>
  <c r="Q21" i="1"/>
  <c r="O21" i="1"/>
  <c r="P21" i="1" s="1"/>
  <c r="H21" i="1"/>
  <c r="I21" i="1" s="1"/>
  <c r="P20" i="1"/>
  <c r="Q20" i="1" s="1"/>
  <c r="O20" i="1"/>
  <c r="I20" i="1"/>
  <c r="H20" i="1"/>
  <c r="O19" i="1"/>
  <c r="P19" i="1" s="1"/>
  <c r="Q19" i="1" s="1"/>
  <c r="H19" i="1"/>
  <c r="O18" i="1"/>
  <c r="P18" i="1" s="1"/>
  <c r="Q18" i="1" s="1"/>
  <c r="K18" i="1"/>
  <c r="I18" i="1"/>
  <c r="H18" i="1"/>
  <c r="J18" i="1" s="1"/>
  <c r="O17" i="1"/>
  <c r="P17" i="1" s="1"/>
  <c r="Q17" i="1" s="1"/>
  <c r="J17" i="1"/>
  <c r="H17" i="1"/>
  <c r="I17" i="1" s="1"/>
  <c r="K17" i="1" s="1"/>
  <c r="P16" i="1"/>
  <c r="Q16" i="1" s="1"/>
  <c r="O16" i="1"/>
  <c r="I16" i="1"/>
  <c r="H16" i="1"/>
  <c r="O15" i="1"/>
  <c r="P15" i="1" s="1"/>
  <c r="Q15" i="1" s="1"/>
  <c r="H15" i="1"/>
  <c r="I15" i="1" s="1"/>
  <c r="P14" i="1"/>
  <c r="Q14" i="1" s="1"/>
  <c r="O14" i="1"/>
  <c r="H14" i="1"/>
  <c r="O13" i="1"/>
  <c r="P13" i="1" s="1"/>
  <c r="Q13" i="1" s="1"/>
  <c r="I13" i="1"/>
  <c r="H13" i="1"/>
  <c r="Q12" i="1"/>
  <c r="P12" i="1"/>
  <c r="O12" i="1"/>
  <c r="H12" i="1"/>
  <c r="P11" i="1"/>
  <c r="Q11" i="1" s="1"/>
  <c r="O11" i="1"/>
  <c r="H11" i="1"/>
  <c r="P10" i="1"/>
  <c r="Q10" i="1" s="1"/>
  <c r="O10" i="1"/>
  <c r="I10" i="1"/>
  <c r="H10" i="1"/>
  <c r="J10" i="1" s="1"/>
  <c r="K10" i="1" s="1"/>
  <c r="P9" i="1"/>
  <c r="Q9" i="1" s="1"/>
  <c r="O9" i="1"/>
  <c r="H9" i="1"/>
  <c r="I9" i="1" s="1"/>
  <c r="J9" i="1" s="1"/>
  <c r="K9" i="1" s="1"/>
  <c r="O8" i="1"/>
  <c r="P8" i="1" s="1"/>
  <c r="Q8" i="1" s="1"/>
  <c r="J8" i="1"/>
  <c r="I8" i="1"/>
  <c r="K8" i="1" s="1"/>
  <c r="H8" i="1"/>
  <c r="O7" i="1"/>
  <c r="P7" i="1" s="1"/>
  <c r="Q7" i="1" s="1"/>
  <c r="I7" i="1"/>
  <c r="H7" i="1"/>
  <c r="P6" i="1"/>
  <c r="Q6" i="1" s="1"/>
  <c r="O6" i="1"/>
  <c r="I6" i="1"/>
  <c r="H6" i="1"/>
  <c r="J6" i="1" s="1"/>
  <c r="K6" i="1" s="1"/>
  <c r="Q5" i="1"/>
  <c r="O5" i="1"/>
  <c r="P5" i="1" s="1"/>
  <c r="H5" i="1"/>
  <c r="P4" i="1"/>
  <c r="Q4" i="1" s="1"/>
  <c r="O4" i="1"/>
  <c r="I4" i="1"/>
  <c r="H4" i="1"/>
  <c r="O3" i="1"/>
  <c r="P3" i="1" s="1"/>
  <c r="Q3" i="1" s="1"/>
  <c r="K2" i="1"/>
  <c r="J14" i="1" l="1"/>
  <c r="J53" i="1"/>
  <c r="K53" i="1" s="1"/>
  <c r="J15" i="1"/>
  <c r="K15" i="1"/>
  <c r="K39" i="1"/>
  <c r="K22" i="1"/>
  <c r="K88" i="1"/>
  <c r="J91" i="1"/>
  <c r="K91" i="1" s="1"/>
  <c r="J31" i="1"/>
  <c r="J47" i="1"/>
  <c r="K47" i="1" s="1"/>
  <c r="K94" i="1"/>
  <c r="J30" i="1"/>
  <c r="K30" i="1" s="1"/>
  <c r="J21" i="1"/>
  <c r="K21" i="1" s="1"/>
  <c r="K48" i="1"/>
  <c r="K13" i="1"/>
  <c r="I72" i="1"/>
  <c r="J93" i="1"/>
  <c r="I149" i="1"/>
  <c r="J7" i="1"/>
  <c r="K7" i="1" s="1"/>
  <c r="J13" i="1"/>
  <c r="J16" i="1"/>
  <c r="K16" i="1" s="1"/>
  <c r="I19" i="1"/>
  <c r="J19" i="1" s="1"/>
  <c r="J22" i="1"/>
  <c r="J25" i="1"/>
  <c r="K25" i="1" s="1"/>
  <c r="I31" i="1"/>
  <c r="I37" i="1"/>
  <c r="I46" i="1"/>
  <c r="J46" i="1" s="1"/>
  <c r="J52" i="1"/>
  <c r="J58" i="1"/>
  <c r="K58" i="1" s="1"/>
  <c r="J64" i="1"/>
  <c r="K64" i="1" s="1"/>
  <c r="I67" i="1"/>
  <c r="I69" i="1"/>
  <c r="K78" i="1"/>
  <c r="J88" i="1"/>
  <c r="I93" i="1"/>
  <c r="J99" i="1"/>
  <c r="K99" i="1" s="1"/>
  <c r="J115" i="1"/>
  <c r="K115" i="1" s="1"/>
  <c r="J121" i="1"/>
  <c r="K172" i="1"/>
  <c r="J172" i="1"/>
  <c r="J43" i="1"/>
  <c r="I43" i="1"/>
  <c r="K52" i="1"/>
  <c r="K83" i="1"/>
  <c r="J90" i="1"/>
  <c r="I97" i="1"/>
  <c r="J109" i="1"/>
  <c r="I109" i="1"/>
  <c r="K121" i="1"/>
  <c r="J123" i="1"/>
  <c r="I123" i="1"/>
  <c r="K127" i="1"/>
  <c r="J127" i="1"/>
  <c r="J138" i="1"/>
  <c r="I152" i="1"/>
  <c r="J28" i="1"/>
  <c r="K28" i="1" s="1"/>
  <c r="I12" i="1"/>
  <c r="J36" i="1"/>
  <c r="K36" i="1" s="1"/>
  <c r="J57" i="1"/>
  <c r="I57" i="1"/>
  <c r="J77" i="1"/>
  <c r="K77" i="1" s="1"/>
  <c r="I90" i="1"/>
  <c r="J105" i="1"/>
  <c r="I105" i="1"/>
  <c r="K113" i="1"/>
  <c r="J130" i="1"/>
  <c r="I138" i="1"/>
  <c r="I145" i="1"/>
  <c r="K192" i="1"/>
  <c r="K130" i="1"/>
  <c r="I27" i="1"/>
  <c r="J82" i="1"/>
  <c r="I128" i="1"/>
  <c r="I5" i="1"/>
  <c r="J5" i="1" s="1"/>
  <c r="I14" i="1"/>
  <c r="J20" i="1"/>
  <c r="J39" i="1"/>
  <c r="J45" i="1"/>
  <c r="K45" i="1" s="1"/>
  <c r="J48" i="1"/>
  <c r="J51" i="1"/>
  <c r="I51" i="1"/>
  <c r="J54" i="1"/>
  <c r="K54" i="1" s="1"/>
  <c r="J60" i="1"/>
  <c r="K60" i="1" s="1"/>
  <c r="K63" i="1"/>
  <c r="I68" i="1"/>
  <c r="I73" i="1"/>
  <c r="I82" i="1"/>
  <c r="J87" i="1"/>
  <c r="K87" i="1" s="1"/>
  <c r="J94" i="1"/>
  <c r="I100" i="1"/>
  <c r="K132" i="1"/>
  <c r="J134" i="1"/>
  <c r="K134" i="1" s="1"/>
  <c r="J141" i="1"/>
  <c r="K141" i="1" s="1"/>
  <c r="J11" i="1"/>
  <c r="I11" i="1"/>
  <c r="K20" i="1"/>
  <c r="K29" i="1"/>
  <c r="K116" i="1"/>
  <c r="K159" i="1"/>
  <c r="J159" i="1"/>
  <c r="J4" i="1"/>
  <c r="K4" i="1" s="1"/>
  <c r="I35" i="1"/>
  <c r="I44" i="1"/>
  <c r="J65" i="1"/>
  <c r="K65" i="1" s="1"/>
  <c r="J102" i="1"/>
  <c r="K102" i="1" s="1"/>
  <c r="K108" i="1"/>
  <c r="J116" i="1"/>
  <c r="K198" i="1"/>
  <c r="K181" i="1"/>
  <c r="J181" i="1"/>
  <c r="J110" i="1"/>
  <c r="K110" i="1" s="1"/>
  <c r="J112" i="1"/>
  <c r="K112" i="1" s="1"/>
  <c r="I120" i="1"/>
  <c r="I156" i="1"/>
  <c r="J164" i="1"/>
  <c r="K164" i="1" s="1"/>
  <c r="I194" i="1"/>
  <c r="I238" i="1"/>
  <c r="J238" i="1" s="1"/>
  <c r="J56" i="1"/>
  <c r="K81" i="1"/>
  <c r="K89" i="1"/>
  <c r="J140" i="1"/>
  <c r="J192" i="1"/>
  <c r="J209" i="1"/>
  <c r="K209" i="1" s="1"/>
  <c r="I56" i="1"/>
  <c r="J71" i="1"/>
  <c r="K71" i="1" s="1"/>
  <c r="J80" i="1"/>
  <c r="K80" i="1" s="1"/>
  <c r="J89" i="1"/>
  <c r="I98" i="1"/>
  <c r="J98" i="1" s="1"/>
  <c r="I114" i="1"/>
  <c r="I133" i="1"/>
  <c r="J153" i="1"/>
  <c r="J166" i="1"/>
  <c r="K166" i="1" s="1"/>
  <c r="J176" i="1"/>
  <c r="K176" i="1" s="1"/>
  <c r="I190" i="1"/>
  <c r="J195" i="1"/>
  <c r="K203" i="1"/>
  <c r="J137" i="1"/>
  <c r="I137" i="1"/>
  <c r="K146" i="1"/>
  <c r="K151" i="1"/>
  <c r="K153" i="1"/>
  <c r="J155" i="1"/>
  <c r="J160" i="1"/>
  <c r="I160" i="1"/>
  <c r="J162" i="1"/>
  <c r="K162" i="1" s="1"/>
  <c r="K195" i="1"/>
  <c r="K201" i="1"/>
  <c r="K205" i="1"/>
  <c r="J205" i="1"/>
  <c r="K155" i="1"/>
  <c r="J167" i="1"/>
  <c r="I219" i="1"/>
  <c r="J219" i="1"/>
  <c r="I148" i="1"/>
  <c r="I167" i="1"/>
  <c r="I183" i="1"/>
  <c r="K185" i="1"/>
  <c r="J191" i="1"/>
  <c r="I191" i="1"/>
  <c r="K233" i="1"/>
  <c r="I246" i="1"/>
  <c r="I294" i="1"/>
  <c r="I390" i="1"/>
  <c r="K169" i="1"/>
  <c r="J171" i="1"/>
  <c r="I171" i="1"/>
  <c r="K177" i="1"/>
  <c r="J198" i="1"/>
  <c r="K206" i="1"/>
  <c r="I222" i="1"/>
  <c r="J222" i="1"/>
  <c r="I227" i="1"/>
  <c r="J227" i="1"/>
  <c r="J104" i="1"/>
  <c r="K104" i="1" s="1"/>
  <c r="I144" i="1"/>
  <c r="I178" i="1"/>
  <c r="J189" i="1"/>
  <c r="K189" i="1" s="1"/>
  <c r="K202" i="1"/>
  <c r="K216" i="1"/>
  <c r="J216" i="1"/>
  <c r="J220" i="1"/>
  <c r="K230" i="1"/>
  <c r="K297" i="1"/>
  <c r="J394" i="1"/>
  <c r="K394" i="1" s="1"/>
  <c r="J119" i="1"/>
  <c r="K119" i="1" s="1"/>
  <c r="I122" i="1"/>
  <c r="J126" i="1"/>
  <c r="K126" i="1" s="1"/>
  <c r="J129" i="1"/>
  <c r="I140" i="1"/>
  <c r="I147" i="1"/>
  <c r="J151" i="1"/>
  <c r="I154" i="1"/>
  <c r="J154" i="1" s="1"/>
  <c r="K168" i="1"/>
  <c r="J193" i="1"/>
  <c r="K193" i="1" s="1"/>
  <c r="I199" i="1"/>
  <c r="J206" i="1"/>
  <c r="J211" i="1"/>
  <c r="K211" i="1" s="1"/>
  <c r="I220" i="1"/>
  <c r="I223" i="1"/>
  <c r="J223" i="1" s="1"/>
  <c r="J230" i="1"/>
  <c r="I281" i="1"/>
  <c r="J281" i="1" s="1"/>
  <c r="I129" i="1"/>
  <c r="J136" i="1"/>
  <c r="I136" i="1"/>
  <c r="I161" i="1"/>
  <c r="J168" i="1"/>
  <c r="J170" i="1"/>
  <c r="K170" i="1" s="1"/>
  <c r="J175" i="1"/>
  <c r="K175" i="1" s="1"/>
  <c r="I182" i="1"/>
  <c r="J184" i="1"/>
  <c r="K184" i="1" s="1"/>
  <c r="J186" i="1"/>
  <c r="I186" i="1"/>
  <c r="K197" i="1"/>
  <c r="J197" i="1"/>
  <c r="K208" i="1"/>
  <c r="J225" i="1"/>
  <c r="K225" i="1" s="1"/>
  <c r="K237" i="1"/>
  <c r="J237" i="1"/>
  <c r="J241" i="1"/>
  <c r="K241" i="1" s="1"/>
  <c r="I247" i="1"/>
  <c r="K251" i="1"/>
  <c r="I392" i="1"/>
  <c r="J392" i="1" s="1"/>
  <c r="K229" i="1"/>
  <c r="J231" i="1"/>
  <c r="K231" i="1" s="1"/>
  <c r="J266" i="1"/>
  <c r="K266" i="1" s="1"/>
  <c r="I275" i="1"/>
  <c r="J275" i="1" s="1"/>
  <c r="J226" i="1"/>
  <c r="K226" i="1" s="1"/>
  <c r="J228" i="1"/>
  <c r="K228" i="1" s="1"/>
  <c r="K252" i="1"/>
  <c r="J256" i="1"/>
  <c r="K256" i="1" s="1"/>
  <c r="I273" i="1"/>
  <c r="I400" i="1"/>
  <c r="J207" i="1"/>
  <c r="K224" i="1"/>
  <c r="K243" i="1"/>
  <c r="K257" i="1"/>
  <c r="K271" i="1"/>
  <c r="K295" i="1"/>
  <c r="K393" i="1"/>
  <c r="J174" i="1"/>
  <c r="K174" i="1" s="1"/>
  <c r="I204" i="1"/>
  <c r="I207" i="1"/>
  <c r="J212" i="1"/>
  <c r="K212" i="1" s="1"/>
  <c r="J213" i="1"/>
  <c r="K213" i="1" s="1"/>
  <c r="J215" i="1"/>
  <c r="K215" i="1" s="1"/>
  <c r="J218" i="1"/>
  <c r="K218" i="1" s="1"/>
  <c r="K221" i="1"/>
  <c r="J224" i="1"/>
  <c r="K232" i="1"/>
  <c r="J235" i="1"/>
  <c r="K235" i="1" s="1"/>
  <c r="J243" i="1"/>
  <c r="J248" i="1"/>
  <c r="K248" i="1" s="1"/>
  <c r="K253" i="1"/>
  <c r="I255" i="1"/>
  <c r="J255" i="1" s="1"/>
  <c r="J257" i="1"/>
  <c r="K259" i="1"/>
  <c r="J265" i="1"/>
  <c r="I265" i="1"/>
  <c r="J267" i="1"/>
  <c r="K267" i="1" s="1"/>
  <c r="K269" i="1"/>
  <c r="J276" i="1"/>
  <c r="K276" i="1" s="1"/>
  <c r="J282" i="1"/>
  <c r="K282" i="1" s="1"/>
  <c r="K391" i="1"/>
  <c r="I398" i="1"/>
  <c r="K240" i="1"/>
  <c r="J250" i="1"/>
  <c r="K250" i="1" s="1"/>
  <c r="J252" i="1"/>
  <c r="K261" i="1"/>
  <c r="K296" i="1"/>
  <c r="J236" i="1"/>
  <c r="K236" i="1" s="1"/>
  <c r="J239" i="1"/>
  <c r="K239" i="1" s="1"/>
  <c r="J242" i="1"/>
  <c r="K242" i="1" s="1"/>
  <c r="J244" i="1"/>
  <c r="K244" i="1" s="1"/>
  <c r="J260" i="1"/>
  <c r="K260" i="1" s="1"/>
  <c r="K274" i="1"/>
  <c r="K283" i="1"/>
  <c r="K292" i="1"/>
  <c r="I254" i="1"/>
  <c r="I262" i="1"/>
  <c r="J263" i="1"/>
  <c r="K263" i="1" s="1"/>
  <c r="K264" i="1"/>
  <c r="I270" i="1"/>
  <c r="J271" i="1"/>
  <c r="K272" i="1"/>
  <c r="I278" i="1"/>
  <c r="J279" i="1"/>
  <c r="K279" i="1" s="1"/>
  <c r="K280" i="1"/>
  <c r="I291" i="1"/>
  <c r="J292" i="1"/>
  <c r="K293" i="1"/>
  <c r="J388" i="1"/>
  <c r="K388" i="1" s="1"/>
  <c r="K389" i="1"/>
  <c r="I395" i="1"/>
  <c r="J395" i="1" s="1"/>
  <c r="J396" i="1"/>
  <c r="K396" i="1" s="1"/>
  <c r="K397" i="1"/>
  <c r="K207" i="1" l="1"/>
  <c r="K400" i="1"/>
  <c r="K194" i="1"/>
  <c r="K270" i="1"/>
  <c r="J270" i="1"/>
  <c r="J398" i="1"/>
  <c r="K398" i="1" s="1"/>
  <c r="J400" i="1"/>
  <c r="J199" i="1"/>
  <c r="K199" i="1" s="1"/>
  <c r="K140" i="1"/>
  <c r="K171" i="1"/>
  <c r="J246" i="1"/>
  <c r="K246" i="1" s="1"/>
  <c r="J148" i="1"/>
  <c r="K148" i="1" s="1"/>
  <c r="K160" i="1"/>
  <c r="J133" i="1"/>
  <c r="K133" i="1" s="1"/>
  <c r="J194" i="1"/>
  <c r="K44" i="1"/>
  <c r="K27" i="1"/>
  <c r="K90" i="1"/>
  <c r="K72" i="1"/>
  <c r="K281" i="1"/>
  <c r="K56" i="1"/>
  <c r="K19" i="1"/>
  <c r="J278" i="1"/>
  <c r="K278" i="1" s="1"/>
  <c r="K273" i="1"/>
  <c r="K392" i="1"/>
  <c r="K114" i="1"/>
  <c r="J44" i="1"/>
  <c r="J27" i="1"/>
  <c r="J145" i="1"/>
  <c r="K145" i="1" s="1"/>
  <c r="K93" i="1"/>
  <c r="J72" i="1"/>
  <c r="K395" i="1"/>
  <c r="K167" i="1"/>
  <c r="J273" i="1"/>
  <c r="J182" i="1"/>
  <c r="K182" i="1" s="1"/>
  <c r="K227" i="1"/>
  <c r="K191" i="1"/>
  <c r="J114" i="1"/>
  <c r="J35" i="1"/>
  <c r="K35" i="1" s="1"/>
  <c r="K14" i="1"/>
  <c r="K138" i="1"/>
  <c r="K57" i="1"/>
  <c r="J152" i="1"/>
  <c r="K152" i="1" s="1"/>
  <c r="K109" i="1"/>
  <c r="K43" i="1"/>
  <c r="K46" i="1"/>
  <c r="K275" i="1"/>
  <c r="K223" i="1"/>
  <c r="K178" i="1"/>
  <c r="K98" i="1"/>
  <c r="K5" i="1"/>
  <c r="K255" i="1"/>
  <c r="J262" i="1"/>
  <c r="K262" i="1" s="1"/>
  <c r="K161" i="1"/>
  <c r="J147" i="1"/>
  <c r="K147" i="1" s="1"/>
  <c r="J291" i="1"/>
  <c r="K291" i="1" s="1"/>
  <c r="J247" i="1"/>
  <c r="K247" i="1" s="1"/>
  <c r="K186" i="1"/>
  <c r="K136" i="1"/>
  <c r="K220" i="1"/>
  <c r="J161" i="1"/>
  <c r="J178" i="1"/>
  <c r="K222" i="1"/>
  <c r="J390" i="1"/>
  <c r="K390" i="1" s="1"/>
  <c r="K219" i="1"/>
  <c r="J122" i="1"/>
  <c r="K122" i="1" s="1"/>
  <c r="K11" i="1"/>
  <c r="K51" i="1"/>
  <c r="K69" i="1"/>
  <c r="K31" i="1"/>
  <c r="J100" i="1"/>
  <c r="K100" i="1" s="1"/>
  <c r="J68" i="1"/>
  <c r="K68" i="1" s="1"/>
  <c r="J73" i="1"/>
  <c r="K73" i="1" s="1"/>
  <c r="J190" i="1"/>
  <c r="K190" i="1" s="1"/>
  <c r="K97" i="1"/>
  <c r="K154" i="1"/>
  <c r="K238" i="1"/>
  <c r="K12" i="1"/>
  <c r="K265" i="1"/>
  <c r="J204" i="1"/>
  <c r="K204" i="1" s="1"/>
  <c r="J254" i="1"/>
  <c r="K254" i="1" s="1"/>
  <c r="K129" i="1"/>
  <c r="J144" i="1"/>
  <c r="K144" i="1" s="1"/>
  <c r="J294" i="1"/>
  <c r="K294" i="1" s="1"/>
  <c r="J183" i="1"/>
  <c r="K183" i="1" s="1"/>
  <c r="K137" i="1"/>
  <c r="J120" i="1"/>
  <c r="K120" i="1" s="1"/>
  <c r="J156" i="1"/>
  <c r="K156" i="1" s="1"/>
  <c r="K82" i="1"/>
  <c r="J128" i="1"/>
  <c r="K128" i="1" s="1"/>
  <c r="K105" i="1"/>
  <c r="J12" i="1"/>
  <c r="K123" i="1"/>
  <c r="J97" i="1"/>
  <c r="J67" i="1"/>
  <c r="K67" i="1" s="1"/>
  <c r="J149" i="1"/>
  <c r="K149" i="1" s="1"/>
  <c r="J37" i="1"/>
  <c r="K37" i="1" s="1"/>
  <c r="J69" i="1"/>
</calcChain>
</file>

<file path=xl/sharedStrings.xml><?xml version="1.0" encoding="utf-8"?>
<sst xmlns="http://schemas.openxmlformats.org/spreadsheetml/2006/main" count="635" uniqueCount="329">
  <si>
    <t>P4</t>
  </si>
  <si>
    <t>Added Values</t>
  </si>
  <si>
    <t>net promo</t>
  </si>
  <si>
    <t>*.9</t>
  </si>
  <si>
    <t>*1.15</t>
  </si>
  <si>
    <t>plus .20</t>
  </si>
  <si>
    <t>Article Number</t>
  </si>
  <si>
    <t>Description</t>
  </si>
  <si>
    <t>AV Article number</t>
  </si>
  <si>
    <t>AV Description</t>
  </si>
  <si>
    <t>Regular Gross Price
VKP0</t>
  </si>
  <si>
    <t>LT Amount</t>
  </si>
  <si>
    <t>Gross Promo  Price
VKA0</t>
  </si>
  <si>
    <t>Net Promo Price (ZPRA)</t>
  </si>
  <si>
    <t>Bottle dep</t>
  </si>
  <si>
    <t>HST</t>
  </si>
  <si>
    <t>Gross Promo Price (VKA0)</t>
  </si>
  <si>
    <t>Category</t>
  </si>
  <si>
    <t>BLACK CELLAR PINOT GRIGIO CHARD 750ml</t>
  </si>
  <si>
    <t>Wine</t>
  </si>
  <si>
    <t>BLACK CELLAR SHIRAZ CABERNET 750ml</t>
  </si>
  <si>
    <t>COPPER MOON MERLOT 4000ml</t>
  </si>
  <si>
    <t>COPPER MOON PINOT GRIGIO 4000ml</t>
  </si>
  <si>
    <t>VIVO RESERVA CABERNET SAUVIGNON 4000ml</t>
  </si>
  <si>
    <t>VIVO RESERVA SAUVIGNON BLANC 4000ml</t>
  </si>
  <si>
    <t>BODACIOUS RED 4000ml</t>
  </si>
  <si>
    <t>BODACIOUS SMOOTH RED 750ml</t>
  </si>
  <si>
    <t>BODACIOUS SMOOTH WHITE 750ml</t>
  </si>
  <si>
    <t>BODACIOUS WHITE 4000ml</t>
  </si>
  <si>
    <t>DREAMING TREE CABERNET SAUVIGNON 750ml</t>
  </si>
  <si>
    <t>JT PROP SELECTION CHARDONNAY 4000ml</t>
  </si>
  <si>
    <t>JT PROP SELECTION MERLOT 1500ml</t>
  </si>
  <si>
    <t>JT PROP SELECTION MERLOT 750ml</t>
  </si>
  <si>
    <t>JT PROP SELECTION PINOT GRIGIO 1500ml</t>
  </si>
  <si>
    <t>JT PROP SELECTION SAUVIGNON BLANC 750ml</t>
  </si>
  <si>
    <t>JT PROP SELECTION SHIRAZ 4000ml</t>
  </si>
  <si>
    <t>JT PROP SELECTION SHIRAZ 750ml</t>
  </si>
  <si>
    <t>KIM CRAWFORD ROSE 750ml</t>
  </si>
  <si>
    <t>KIM CRAWFORD SIGNATURE RES SAUV BL 750ml</t>
  </si>
  <si>
    <t>LIBERADO RED 750ml</t>
  </si>
  <si>
    <t>LIBERADO VERDEJO SAUVIGNON BLANC 750ml</t>
  </si>
  <si>
    <t>MONDAVI BOURBON BARREL CABERNET 750ml</t>
  </si>
  <si>
    <t>MOUTON CADET BLANC 750ml</t>
  </si>
  <si>
    <t>MOUTON CADET ROUGE 750ml</t>
  </si>
  <si>
    <t>OPEN CABERNET SAUV MERLOT VQA 750ml</t>
  </si>
  <si>
    <t>RAVAGE CABERNET SAUVIGNON 750ml</t>
  </si>
  <si>
    <t>REVOLUTION RED 750ml</t>
  </si>
  <si>
    <t>ROTHSCHILD CHARDONNAY 750ml</t>
  </si>
  <si>
    <t>ROTHSCHILD MERLOT 750ml</t>
  </si>
  <si>
    <t>ROTHSCHILD PINOT NOIR 750ml</t>
  </si>
  <si>
    <t>RUFFINO CHIANTI DOCG 1500ml</t>
  </si>
  <si>
    <t>RUFFINO IL DUCALE TOSCANA 750ml</t>
  </si>
  <si>
    <t>TOM GORE CAB SAUV 750ml</t>
  </si>
  <si>
    <t>WALLAROO TRAIL RES CAB SHIRAZ 750ml</t>
  </si>
  <si>
    <t>WALLAROO TRAIL RES PINOT GR CHARD 750ml</t>
  </si>
  <si>
    <t>LABOURE ROI ACADIEN PINOT NOIR 750ml</t>
  </si>
  <si>
    <t>ARROGANT FROG SPARKLING ROSE 750ml</t>
  </si>
  <si>
    <t>BATASIOLO GAVI COMUNE GRANEE 750ml</t>
  </si>
  <si>
    <t>CHATEAU MAGNOL 750ml</t>
  </si>
  <si>
    <t>CONO SUR VIOGNIER 750ml</t>
  </si>
  <si>
    <t>LA VIEILLE FERME BLANC 750ml</t>
  </si>
  <si>
    <t>MASI MODELLO MERLOT 750ml</t>
  </si>
  <si>
    <t>MASI MODELLO PINOT GRIGIO 750ml</t>
  </si>
  <si>
    <t>MATEUS ROSE 750ml</t>
  </si>
  <si>
    <t>PIAT D'OR CHARDONNAY 750ml</t>
  </si>
  <si>
    <t>SANTA CAROLINA RESERVA SAUV BLANC 750ml</t>
  </si>
  <si>
    <t>CAMPO VIEJO RIOJA RESERVA 750ml</t>
  </si>
  <si>
    <t>CAMPO VIEJO TEMPRANILLO 750ml</t>
  </si>
  <si>
    <t>CUPCAKE RED VELVET 750ml</t>
  </si>
  <si>
    <t>JACOBS CREEK MOSCATO 750ml</t>
  </si>
  <si>
    <t>JACOBS CREEK MOSCATO ROSE 750ml</t>
  </si>
  <si>
    <t>BAREFOOT CABERNET SAUVIGNON 750ml</t>
  </si>
  <si>
    <t>BAREFOOT MERLOT 750ml</t>
  </si>
  <si>
    <t>BAREFOOT MOSCATO 750ml</t>
  </si>
  <si>
    <t>BAREFOOT PINOT GRIGIO 750ml</t>
  </si>
  <si>
    <t>BAREFOOT WHITE ZINFANDEL 750ml</t>
  </si>
  <si>
    <t>CARNIVOR CABERNET SAUVIGNON 750ml</t>
  </si>
  <si>
    <t>LONGSHOT PINOT GRIGIO 750ml</t>
  </si>
  <si>
    <t>LONGSHOT ROSE 750ml</t>
  </si>
  <si>
    <t>SANTA RITA 120 CABERNET SAUVIGNON 750ml</t>
  </si>
  <si>
    <t>SANTA RITA 120 SAUVIGNON BLANC 750ml</t>
  </si>
  <si>
    <t>COMUNA PINOT GRIGIO 750ml</t>
  </si>
  <si>
    <t>YELLOW TAIL PINK BUBBLES 750ml</t>
  </si>
  <si>
    <t>ANCIANO GRAN RESERVA 10 YO 750ml</t>
  </si>
  <si>
    <t>TRIVENTO AMADO SUR MALBEC 750ml</t>
  </si>
  <si>
    <t>PELEE ISLAND GEWURZTRAMINER 750ml</t>
  </si>
  <si>
    <t>PELEE PINOT NOIR RESERVE VQA 750ml</t>
  </si>
  <si>
    <t>BEREICH BINGEN QBA 1000ml</t>
  </si>
  <si>
    <t>CANALETTO PINOT GRIGIO 750ml</t>
  </si>
  <si>
    <t>CATENA MALBEC 750ml</t>
  </si>
  <si>
    <t>D'ARENBERG THE FOOTBOLT 750ml</t>
  </si>
  <si>
    <t>FELICETTE GRENACHE BLANC 750ml</t>
  </si>
  <si>
    <t>LAROCHE CHABLIS SAINT MARTIN 750ml</t>
  </si>
  <si>
    <t>LEONARDO CHIANTI DOCG FIASCO 750ml</t>
  </si>
  <si>
    <t>MONTES SELECTION PINOT NOIR 750ml</t>
  </si>
  <si>
    <t>ORMARIN PICPOUL DE PINET CAMILLE 750ml</t>
  </si>
  <si>
    <t>PARES BALTA BLANC DE PACS 750ml</t>
  </si>
  <si>
    <t>RELAX COOL RED BLEND 750ml</t>
  </si>
  <si>
    <t>RELAX RIESLING 750ml</t>
  </si>
  <si>
    <t>SMOKING LOON CABERNET SAUVIGNON 750ml</t>
  </si>
  <si>
    <t>THE WANTED ZIN ZINFANDEL 750ml</t>
  </si>
  <si>
    <t>TREVINI PRIMO MERLOT PRIMITIVO 750ml</t>
  </si>
  <si>
    <t>YVECOURT BORDEAUX SAUVIGNON 750ml</t>
  </si>
  <si>
    <t>GASPEREAU RIESLING 750ml</t>
  </si>
  <si>
    <t>GASPEREAU SMALL LOT RED 750ml</t>
  </si>
  <si>
    <t>GRAND BANKER PINOT GRIGIO 1500ml</t>
  </si>
  <si>
    <t>GRAND BANKER SAUVIGNON BLANC 1500ml</t>
  </si>
  <si>
    <t>GRAND BANKER SHIRAZ CABERNET 1500ml</t>
  </si>
  <si>
    <t>JOST L'ACADIE PINOT GRIGIO 3000ml</t>
  </si>
  <si>
    <t>JOST SANGRIA 1000ml</t>
  </si>
  <si>
    <t>JOST SELKIE 750ml</t>
  </si>
  <si>
    <t>JOST SELKIE ROSE 750ml</t>
  </si>
  <si>
    <t>19 CRIMES THE BANISHED 750ml</t>
  </si>
  <si>
    <t>BERINGER CAL COLLEC PINOT GRIGIO 750ml</t>
  </si>
  <si>
    <t>BERINGER CAL COLLECTION CABERNET 750ml</t>
  </si>
  <si>
    <t>CHATEAU ST JEAN CHARDONNAY 750ml</t>
  </si>
  <si>
    <t>CHATEAU ST JEAN PINOT NOIR 750ml</t>
  </si>
  <si>
    <t>ERRAZURIZ ESTATE SAUVIGNON BLANC 750ml</t>
  </si>
  <si>
    <t>GABBIANO CHIANTI 750ml</t>
  </si>
  <si>
    <t>GABBIANO CHIANTI CLASSICO 750ml</t>
  </si>
  <si>
    <t>GABBIANO DARK KNIGHT 750ml</t>
  </si>
  <si>
    <t>GABBIANO PINOT GRIGIO 750ml</t>
  </si>
  <si>
    <t>JP CHENET CLASSIC MERLOT 750ml</t>
  </si>
  <si>
    <t>LIBERTY SCHOOL CABERNET SAUVIGNON 750ml</t>
  </si>
  <si>
    <t>LINDEMANS BIN 50 SHIRAZ 750ml</t>
  </si>
  <si>
    <t>LINDEMANS BIN 65 CHARDONNAY 750ml</t>
  </si>
  <si>
    <t>LINDEMANS BIN 85 PINOT GRIGIO 750ml</t>
  </si>
  <si>
    <t>MATUA MARLBOROUGH SAUV BLANC 750ml</t>
  </si>
  <si>
    <t>MIA DELICATE &amp; SWEET PINK MOSCATO 750ml</t>
  </si>
  <si>
    <t>MIONETTO PRESTIGE PROSECCO BRUT 750ml</t>
  </si>
  <si>
    <t>WOLF BLASS RED LABEL SEMILLON SAUV 750ml</t>
  </si>
  <si>
    <t>WOLF BLASS RED LABEL SHIRAZ CAB 750ml</t>
  </si>
  <si>
    <t>BAROSSA VALLEY ESTATE GSM 750ml</t>
  </si>
  <si>
    <t>BOGLE CALIFORNIA CHARDONNAY 750ml</t>
  </si>
  <si>
    <t>BOGLE CALIFORNIA MERLOT 750ml</t>
  </si>
  <si>
    <t>OYSTER BAY HAWKES BAY MERLOT 750ml</t>
  </si>
  <si>
    <t>OYSTER BAY HAWKES BAY PINOT GRIGIO 750ml</t>
  </si>
  <si>
    <t>OYSTER BAY SAUVIGNON BLANC 750ml</t>
  </si>
  <si>
    <t>PIEDRA NEGRA MALBEC 750ml</t>
  </si>
  <si>
    <t>PIEDRA NEGRA PINOT GRIGIO 750ml</t>
  </si>
  <si>
    <t>QUINTA DA LIXA POUCO COM ALVARINHO 750ml</t>
  </si>
  <si>
    <t>TOMMASI RIPASSO VALPOLICELLA CLASS 750ml</t>
  </si>
  <si>
    <t>TOMMASI SURANI HERACLES 750ml</t>
  </si>
  <si>
    <t>UMANI RONCHI BIANCHI VERDICCHIO 750ml</t>
  </si>
  <si>
    <t>UMANI RONCHI PODERE MONTEPULCIANO 750ml</t>
  </si>
  <si>
    <t>SELLA MOSCA VERMENTINO DI SARDEGNA 750ml</t>
  </si>
  <si>
    <t>BULWARK ICE CIDER 375ml</t>
  </si>
  <si>
    <t>MUWIN CRANBERRY FRUITSECCO 750ml</t>
  </si>
  <si>
    <t>MUWIN WILD BLUEBERRY FRUITSECCO 750ml</t>
  </si>
  <si>
    <t>BIG BILL CABERNET SAUVIGNON 750ml</t>
  </si>
  <si>
    <t>BOLLA PINOT GRIGIO VENEZIE DOC 750ml</t>
  </si>
  <si>
    <t>BOLLA PROSECCO DOC 750ml</t>
  </si>
  <si>
    <t>BOLLA VALPOLICELLA CLASSICO 750ml</t>
  </si>
  <si>
    <t>COLUMBIA CREST GRAND CABERNET SAUV 750ml</t>
  </si>
  <si>
    <t>DON DAVID PLOT 6 PREMIUM MALBEC 750ml</t>
  </si>
  <si>
    <t>ERRAZURIZ ESTATE CABERNET SAUV 750ml</t>
  </si>
  <si>
    <t>FONTANAFREDDA LANGHE NEBBIOLO 750ml</t>
  </si>
  <si>
    <t>QUINTA DA AVELEDA VINHO VERDE 750ml</t>
  </si>
  <si>
    <t>SANTA MARGHERITA PINOT GRIGIO VALD 750ml</t>
  </si>
  <si>
    <t>THE SHOW CABERNET SAUVIGNON 750ml</t>
  </si>
  <si>
    <t>TORRES SANGRE DE TORO GARNACHA 750ml</t>
  </si>
  <si>
    <t>TORRES SANGRE DE TORO VERDEJO 750ml</t>
  </si>
  <si>
    <t>VILLA MARIA EAST COAST PINOT GRIS 750ml</t>
  </si>
  <si>
    <t>VILLA MARIA PRIVATE BIN SAU BLANC 750ml</t>
  </si>
  <si>
    <t>BEND IN THE RIVER RIESLING 750ml</t>
  </si>
  <si>
    <t>NORTON BARREL SELECT SAUVIGNON BL 750ml</t>
  </si>
  <si>
    <t>NORTON MALBEC RESERVA 750ml</t>
  </si>
  <si>
    <t>NOVAS GRAN RESERVA CARM CABERNET 750ml</t>
  </si>
  <si>
    <t>SAINT CLAIR ESTATE SAUVIGNON BLANC 750ml</t>
  </si>
  <si>
    <t>TWO OCEANS PINOT GRIGIO 750ml</t>
  </si>
  <si>
    <t>TWO OCEANS SAUVIGNON BLANC 750ml</t>
  </si>
  <si>
    <t>HARDYS NOTTAGE HILL CABERNET SAUV 750ml</t>
  </si>
  <si>
    <t>HARDYS NOTTAGE HILL CHARDONNAY 750ml</t>
  </si>
  <si>
    <t>BLUE NUN 750ml</t>
  </si>
  <si>
    <t>CAVIT PINOT GRIGIO 750ml</t>
  </si>
  <si>
    <t>JF LURTON LES FUMEES BLANCHES 750ml</t>
  </si>
  <si>
    <t>JOSH CELLARS CABERNET SAUVIGNON 750ml</t>
  </si>
  <si>
    <t>MONTGRAS AMARAL SAUV BLANC 750ml</t>
  </si>
  <si>
    <t>TRE SAGGI MONTEPULCIANO D'ABRUZZO 750ml</t>
  </si>
  <si>
    <t>ALMA MORA PINOT GRIGIO 750ml</t>
  </si>
  <si>
    <t>LAS MORAS BLACK LABEL SHIRAZ 750ml</t>
  </si>
  <si>
    <t>ROOT 1 CABERNET SAUVIGNON 750ml</t>
  </si>
  <si>
    <t>ROOT 1 CARMENERE 750ml</t>
  </si>
  <si>
    <t>SMOKY BAY CABERNET SAUVIGNON 4000ml</t>
  </si>
  <si>
    <t>SMOKY BAY PINOT GRIGIO 4000ml</t>
  </si>
  <si>
    <t>JOSE CUERVO MARGARITAS 4x355ml Cans</t>
  </si>
  <si>
    <t>REFRESHMENT</t>
  </si>
  <si>
    <t>MOTTS CLAMATO CAESAR 4x355ml</t>
  </si>
  <si>
    <t>MOTTS CLAMATO SPICY CAESAR 4x355ml</t>
  </si>
  <si>
    <t>GROWERS HONEYCRISP APPLE 473ml Cans</t>
  </si>
  <si>
    <t>HARP LAGER 500ml Can</t>
  </si>
  <si>
    <t>SMIRNOFF ICE PEACH BELLINI 6x355ml Cans</t>
  </si>
  <si>
    <t>BOONES SNOW CREEK BERRY 750ml</t>
  </si>
  <si>
    <t>BOONES STRAWBERRY HILL 750ml</t>
  </si>
  <si>
    <t>BLACKFLY VODKA CITRUS 4x400ml</t>
  </si>
  <si>
    <t>PUMPHOUSE BLUEBERRY ALE 4x473ml Cans</t>
  </si>
  <si>
    <t>BUDWEISER NITRO GOLD 12x355ml Cans</t>
  </si>
  <si>
    <t>KEITHS INDIA PALE ALE 18x355ml Cans</t>
  </si>
  <si>
    <t>SHOCK TOP BELGIAN WHITE 12x355ml Cans</t>
  </si>
  <si>
    <t>COORS LIGHT LAGER 24x341ml</t>
  </si>
  <si>
    <t>MILLER GENUINE DRAFT 12x355ml</t>
  </si>
  <si>
    <t>MOLSON ULTRA 12x355ml Cans</t>
  </si>
  <si>
    <t>ANGRY ORCHARD CRISP APPLE 6x355ml</t>
  </si>
  <si>
    <t>ANGRY ORCHARD ROSE 6x355ml</t>
  </si>
  <si>
    <t>MOOSEHEAD RADLER 473ml Can</t>
  </si>
  <si>
    <t>MOOSEHEAD RADLER MIXED 12x355ml Cans</t>
  </si>
  <si>
    <t>BAVARIA 8.6 STRONG LAGER 500ml Can</t>
  </si>
  <si>
    <t>PROPELLER AZACCA SESSION 6x355ml Cans</t>
  </si>
  <si>
    <t>AMERICAN VINTAGE ICED TEA 6x355ml Cans</t>
  </si>
  <si>
    <t>MIKES HARD BLK CHERRY LEMON 6x355ml Cans</t>
  </si>
  <si>
    <t>MIKES HARD LEMONADE 6x355ml Cans</t>
  </si>
  <si>
    <t>MIKES HARD LIME 6x355ml Cans</t>
  </si>
  <si>
    <t>OKANAGAN VARIETY PACK 12x355ml Cans</t>
  </si>
  <si>
    <t>PALM BAY MANGO PINEAPP SODA 6x355ml Cans</t>
  </si>
  <si>
    <t>PABST BLUE RIBBON LAGER 12x355ml Cans</t>
  </si>
  <si>
    <t>SLEEMAN ORIGINAL DRAUGHT 12x341ml</t>
  </si>
  <si>
    <t>SLEEMAN SEASONAL SELECTION 12x355ml Cans</t>
  </si>
  <si>
    <t>WAYFARERS HELLENE BLONDE 4x473ml Cans</t>
  </si>
  <si>
    <t>1800 REPOSADO 750ml</t>
  </si>
  <si>
    <t>Spirits</t>
  </si>
  <si>
    <t>1800 SILVER 750ml</t>
  </si>
  <si>
    <t>BUSHMILLS BLACK BUSH 750ml</t>
  </si>
  <si>
    <t>PENDLETON 750ml</t>
  </si>
  <si>
    <t>PORTOBELLO ROAD 750ml</t>
  </si>
  <si>
    <t>THE KRAKEN BLACK SPICED 750ml</t>
  </si>
  <si>
    <t>BACARDI GOLD 750ml</t>
  </si>
  <si>
    <t>BACARDI SPICED 750ml</t>
  </si>
  <si>
    <t>BACARDI SUPERIOR (PET) 750ml</t>
  </si>
  <si>
    <t>BACARDI SUPERIOR 750ml</t>
  </si>
  <si>
    <t>DEWARS WHITE LABEL 1140ml</t>
  </si>
  <si>
    <t>BARON SAMEDI SPICED 750ml</t>
  </si>
  <si>
    <t>FORTY CREEK BARREL SELECT 1140ml</t>
  </si>
  <si>
    <t>DR MCGILLICUDDYS PEACH 750ml</t>
  </si>
  <si>
    <t>LUXARDO LIMONCELLO 750ml</t>
  </si>
  <si>
    <t>NEWFOUNDLAND SCREECH 750ml</t>
  </si>
  <si>
    <t>BEEFEATER LONDON DRY 1140ml</t>
  </si>
  <si>
    <t>JAMESON 1140ml</t>
  </si>
  <si>
    <t>LAMBS PALM BREEZE 375ml</t>
  </si>
  <si>
    <t>LOT 40 COPPER POT STILL 750ml</t>
  </si>
  <si>
    <t>MALIBU CARIBBEAN WHITE 750ml</t>
  </si>
  <si>
    <t>MCGUINNESS BLUE CURACAO 750ml</t>
  </si>
  <si>
    <t>MCGUINNESS RUBY RED GRAPEFRUIT 375ml</t>
  </si>
  <si>
    <t>POLAR ICE 1140ml</t>
  </si>
  <si>
    <t>UNGAVA PREMIUM 375ml</t>
  </si>
  <si>
    <t>WISERS DELUXE 1140ml</t>
  </si>
  <si>
    <t>CAPTAIN MORGAN DARK 750ml</t>
  </si>
  <si>
    <t>CAPTAIN MORGAN DELUXE DARK 750ml</t>
  </si>
  <si>
    <t>CAPTAIN MORGAN GOLD 750ml</t>
  </si>
  <si>
    <t>CAPTAIN MORGAN SILVER SPICED 750ml</t>
  </si>
  <si>
    <t>CAPTAIN MORGAN SPICED AMBER (PET) 1140ml</t>
  </si>
  <si>
    <t>CAPTAIN MORGAN SPICED AMBER 1140ml</t>
  </si>
  <si>
    <t>CIROC 750ml</t>
  </si>
  <si>
    <t>CROWN ROYAL 750ml</t>
  </si>
  <si>
    <t>JOHNNIE WALKER RED LABEL 1140ml</t>
  </si>
  <si>
    <t>SMIRNOFF NO 21 375ml</t>
  </si>
  <si>
    <t>SMIRNOFF RASPBERRY TWIST 750ml</t>
  </si>
  <si>
    <t>TANQUERAY TEN 750ml</t>
  </si>
  <si>
    <t>CITADELLE GIN 750ml</t>
  </si>
  <si>
    <t>PLANTATION 5YO 750ml</t>
  </si>
  <si>
    <t>PLANTATION OFTD OVERPROOF 700ml</t>
  </si>
  <si>
    <t>HAYMANS SLOE GIN 700ml</t>
  </si>
  <si>
    <t>STOLICHNAYA 1140ml</t>
  </si>
  <si>
    <t>ALBERTA PREMIUM 1140ml</t>
  </si>
  <si>
    <t>ALBERTA PREMIUM 20 YO 750ml</t>
  </si>
  <si>
    <t>AUCHENTOSHAN 12 YO 750ml</t>
  </si>
  <si>
    <t>BOWMORE 12 YO 750ml</t>
  </si>
  <si>
    <t>BRUGAL ANEJO RON SUPERIOR 750ml</t>
  </si>
  <si>
    <t>CALICO JACK SPICED 750ml</t>
  </si>
  <si>
    <t>CANADIAN CLUB (PET) 750ml</t>
  </si>
  <si>
    <t>CANADIAN CLUB 375ml</t>
  </si>
  <si>
    <t>CANADIAN CLUB 750ml</t>
  </si>
  <si>
    <t>CANADIAN CLUB BARLEY BATCH LTD 750ml</t>
  </si>
  <si>
    <t>CANADIAN CLUB CHAIRMAN SELECT RYE 750ml</t>
  </si>
  <si>
    <t>COURVOISIER VS 750ml</t>
  </si>
  <si>
    <t>CRUZAN AGED AMBER 750ml</t>
  </si>
  <si>
    <t>CRUZAN AGED WHITE 750ml</t>
  </si>
  <si>
    <t>CRUZAN BLACK STRAP 750ml</t>
  </si>
  <si>
    <t>HIGHLAND PARK 12 YO 750ml</t>
  </si>
  <si>
    <t>JIM BEAM BLACK LABEL BOURBON 750ml</t>
  </si>
  <si>
    <t>JIM BEAM WHITE 750ml</t>
  </si>
  <si>
    <t>KNOB CREEK TWICE BARRELLED RYE 750ml</t>
  </si>
  <si>
    <t>LAPHROAIG QUARTER CASK 750ml</t>
  </si>
  <si>
    <t>MAKERS MARK KENTUCKY STRAIGHT 750ml</t>
  </si>
  <si>
    <t>MCCLELLANDS SPEYSIDE 750ml</t>
  </si>
  <si>
    <t>SAUZA BLANCO 375ml</t>
  </si>
  <si>
    <t>SAUZA GOLD 375ml</t>
  </si>
  <si>
    <t>SAUZA HORNITOS REPOSADO 750ml</t>
  </si>
  <si>
    <t>EL JIMADOR BLANCO 750ml</t>
  </si>
  <si>
    <t>FLOR DE CANA RESERV 7 YO AMBER 750ml</t>
  </si>
  <si>
    <t>GOSLINGS BLACK SEAL 750ml</t>
  </si>
  <si>
    <t>COINTREAU 750ml</t>
  </si>
  <si>
    <t>EVAN WILLIAMS KENTUCKY STRAIGHT 750ml</t>
  </si>
  <si>
    <t>ICEBERG (PET) 750ml</t>
  </si>
  <si>
    <t>ICEBERG 750ml</t>
  </si>
  <si>
    <t>TITOS HANDMADE 750ml</t>
  </si>
  <si>
    <t>EL DORADO 8 YO DEMERARA 750ml</t>
  </si>
  <si>
    <t>ROSSI DASIAGO LIMONCELLO 750ml</t>
  </si>
  <si>
    <t>TANQUERAY LONDON DRY 1140ml</t>
  </si>
  <si>
    <t>WALLAROO TRAIL SHIRAZ 4000ml</t>
  </si>
  <si>
    <t>WALLAROO TRAIL CHARDONNAY 4000ml</t>
  </si>
  <si>
    <t>PELLER FAMILY CABERNET MERLOT 4000ml</t>
  </si>
  <si>
    <t>PELLER FAMILY CHARDONNAY 4000ml</t>
  </si>
  <si>
    <t>Sales Event</t>
  </si>
  <si>
    <t>On sale from
7/27/2020</t>
  </si>
  <si>
    <t>On Sale To
8/2/2020</t>
  </si>
  <si>
    <t>Sales Order date
7/23/2020</t>
  </si>
  <si>
    <t>BAILEYS IRISH CREAM 1140ml</t>
  </si>
  <si>
    <t>RUSSIAN STANDARD 1140ml</t>
  </si>
  <si>
    <t xml:space="preserve">Wine  </t>
  </si>
  <si>
    <t>YVECOURT BORDEAUX ROSE 750ml</t>
  </si>
  <si>
    <t>OKANAGAN ORCHARD PEACH 6x355ml Cans</t>
  </si>
  <si>
    <t>Refreshement</t>
  </si>
  <si>
    <t>Post Sales Event</t>
  </si>
  <si>
    <t>On Sale From</t>
  </si>
  <si>
    <t>On Sale To</t>
  </si>
  <si>
    <t>CASILLERO DIABLO CABERNET 750ml</t>
  </si>
  <si>
    <t>KIM CRAWFORD SAUVIGNON BLANC 750ml</t>
  </si>
  <si>
    <t>KIM CRAWFORD PINOT NOIR 750ml</t>
  </si>
  <si>
    <t>CASILLERO DIABLO SAUVIGNON BLC 750ml</t>
  </si>
  <si>
    <t>CASILLERO DIABLO MALBEC 750ml</t>
  </si>
  <si>
    <t>PELLER FAMILY PINOT GRIGIO 4000ml</t>
  </si>
  <si>
    <t>CASILLERO DIABLO CARMENERE 750ml</t>
  </si>
  <si>
    <t>KIM CRAWFORD PINOT GRIS 750ml</t>
  </si>
  <si>
    <t>OYSTER BAY CHARDONNAY 750ml</t>
  </si>
  <si>
    <t>STONELEIGH MARLBO SAUV BLANC 750ml</t>
  </si>
  <si>
    <t>JT PROP SELECTION PINOT GRIGIO 4000ml</t>
  </si>
  <si>
    <t>JT PROP SELECTION MERLOT 4000ml</t>
  </si>
  <si>
    <t>PELLER FAMILY CABERNET SAUVIGNON 4000ml</t>
  </si>
  <si>
    <t>ELIJAH CRAIG SMALL BATCH 750ml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</si>
</sst>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Verdana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1" applyNumberFormat="1" applyFont="1" applyAlignment="1">
      <alignment horizontal="left"/>
    </xf>
    <xf numFmtId="2" fontId="4" fillId="0" borderId="0" xfId="1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/>
    <xf numFmtId="44" fontId="3" fillId="0" borderId="2" xfId="1" applyFont="1" applyBorder="1" applyAlignment="1">
      <alignment horizontal="center"/>
    </xf>
    <xf numFmtId="44" fontId="3" fillId="0" borderId="3" xfId="1" applyFont="1" applyBorder="1"/>
    <xf numFmtId="2" fontId="4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44" fontId="3" fillId="2" borderId="5" xfId="1" applyFont="1" applyFill="1" applyBorder="1" applyAlignment="1">
      <alignment horizontal="center" wrapText="1"/>
    </xf>
    <xf numFmtId="44" fontId="3" fillId="2" borderId="6" xfId="1" applyFont="1" applyFill="1" applyBorder="1" applyAlignment="1">
      <alignment wrapText="1"/>
    </xf>
    <xf numFmtId="0" fontId="3" fillId="3" borderId="0" xfId="0" applyFont="1" applyFill="1" applyAlignment="1">
      <alignment horizontal="left" wrapText="1"/>
    </xf>
    <xf numFmtId="2" fontId="3" fillId="3" borderId="0" xfId="1" applyNumberFormat="1" applyFont="1" applyFill="1" applyAlignment="1">
      <alignment horizontal="left" wrapText="1"/>
    </xf>
    <xf numFmtId="2" fontId="3" fillId="3" borderId="0" xfId="1" applyNumberFormat="1" applyFont="1" applyFill="1" applyAlignment="1">
      <alignment horizontal="center" wrapText="1"/>
    </xf>
    <xf numFmtId="2" fontId="3" fillId="3" borderId="0" xfId="0" applyNumberFormat="1" applyFont="1" applyFill="1" applyAlignment="1">
      <alignment horizontal="left" wrapText="1"/>
    </xf>
    <xf numFmtId="0" fontId="6" fillId="0" borderId="7" xfId="2" applyFont="1" applyBorder="1" applyAlignment="1">
      <alignment horizontal="center" wrapText="1"/>
    </xf>
    <xf numFmtId="2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4" fontId="2" fillId="0" borderId="0" xfId="0" applyNumberFormat="1" applyFont="1"/>
    <xf numFmtId="2" fontId="3" fillId="0" borderId="0" xfId="0" applyNumberFormat="1" applyFont="1" applyAlignment="1">
      <alignment horizontal="left"/>
    </xf>
    <xf numFmtId="0" fontId="2" fillId="0" borderId="0" xfId="0" applyFont="1"/>
  </cellXfs>
  <cellStyles count="3">
    <cellStyle name="Currency" xfId="1" builtinId="4"/>
    <cellStyle name="Normal" xfId="0" builtinId="0"/>
    <cellStyle name="Normal 202" xfId="2" xr:uid="{228C45AB-BFFD-4542-A2F3-C642A6306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77228-38D3-47C1-AD86-C27FB1AEC6A2}">
  <dimension ref="A1:V401"/>
  <sheetViews>
    <sheetView tabSelected="1" workbookViewId="0">
      <pane xSplit="2" ySplit="3" topLeftCell="C202" activePane="bottomRight" state="frozen"/>
      <selection pane="topRight" activeCell="C1" sqref="C1"/>
      <selection pane="bottomLeft" activeCell="A4" sqref="A4"/>
      <selection pane="bottomRight" activeCell="D219" sqref="D219"/>
    </sheetView>
  </sheetViews>
  <sheetFormatPr defaultRowHeight="12.75" x14ac:dyDescent="0.2"/>
  <cols>
    <col min="1" max="1" width="12.85546875" style="2" customWidth="1"/>
    <col min="2" max="2" width="39.28515625" style="2" customWidth="1"/>
    <col min="3" max="3" width="8.140625" style="23" customWidth="1"/>
    <col min="4" max="5" width="9.140625" style="13"/>
    <col min="6" max="6" width="7.28515625" style="5" customWidth="1"/>
    <col min="7" max="7" width="7.140625" style="6" customWidth="1"/>
    <col min="8" max="10" width="9.140625" style="5"/>
    <col min="11" max="12" width="9.140625" style="13"/>
    <col min="13" max="13" width="11.42578125" style="7" customWidth="1"/>
    <col min="14" max="14" width="9.140625" style="6"/>
    <col min="15" max="15" width="9.140625" style="5"/>
    <col min="16" max="16" width="9.140625" style="6"/>
    <col min="17" max="17" width="7.7109375" style="8" customWidth="1"/>
    <col min="18" max="19" width="9.140625" style="6"/>
    <col min="20" max="20" width="36.85546875" style="6" customWidth="1"/>
    <col min="21" max="21" width="9.140625" style="6"/>
    <col min="22" max="22" width="39.28515625" style="6" customWidth="1"/>
    <col min="23" max="16384" width="9.140625" style="6"/>
  </cols>
  <sheetData>
    <row r="1" spans="1:22" ht="13.5" thickBot="1" x14ac:dyDescent="0.25">
      <c r="A1" s="1" t="s">
        <v>0</v>
      </c>
      <c r="C1" s="3"/>
      <c r="D1" s="4"/>
      <c r="E1" s="4"/>
      <c r="K1" s="4"/>
      <c r="L1" s="4"/>
      <c r="S1" s="9" t="s">
        <v>1</v>
      </c>
      <c r="T1" s="10"/>
      <c r="U1" s="11"/>
      <c r="V1" s="12"/>
    </row>
    <row r="2" spans="1:22" ht="39" thickBot="1" x14ac:dyDescent="0.25">
      <c r="A2" s="1"/>
      <c r="C2" s="3"/>
      <c r="D2" s="4"/>
      <c r="E2" s="4"/>
      <c r="K2" s="4">
        <f>J2+I2+G2</f>
        <v>0</v>
      </c>
      <c r="L2" s="4"/>
      <c r="N2" s="6" t="s">
        <v>2</v>
      </c>
      <c r="O2" s="5" t="s">
        <v>3</v>
      </c>
      <c r="P2" s="5" t="s">
        <v>4</v>
      </c>
      <c r="Q2" s="13" t="s">
        <v>5</v>
      </c>
      <c r="S2" s="14" t="s">
        <v>6</v>
      </c>
      <c r="T2" s="15" t="s">
        <v>7</v>
      </c>
      <c r="U2" s="16" t="s">
        <v>8</v>
      </c>
      <c r="V2" s="17" t="s">
        <v>9</v>
      </c>
    </row>
    <row r="3" spans="1:22" ht="51" x14ac:dyDescent="0.2">
      <c r="A3" s="18" t="s">
        <v>6</v>
      </c>
      <c r="B3" s="18" t="s">
        <v>7</v>
      </c>
      <c r="C3" s="19" t="s">
        <v>10</v>
      </c>
      <c r="D3" s="20" t="s">
        <v>11</v>
      </c>
      <c r="E3" s="20" t="s">
        <v>12</v>
      </c>
      <c r="F3" s="21" t="s">
        <v>13</v>
      </c>
      <c r="G3" s="18" t="s">
        <v>14</v>
      </c>
      <c r="H3" s="21"/>
      <c r="I3" s="21"/>
      <c r="J3" s="21" t="s">
        <v>15</v>
      </c>
      <c r="K3" s="19" t="s">
        <v>16</v>
      </c>
      <c r="L3" s="19"/>
      <c r="M3" s="20" t="s">
        <v>17</v>
      </c>
      <c r="N3" s="5">
        <v>47.82</v>
      </c>
      <c r="O3" s="5">
        <f t="shared" ref="O3:O66" si="0">N3*0.9</f>
        <v>43.038000000000004</v>
      </c>
      <c r="P3" s="5">
        <f t="shared" ref="P3:P66" si="1">O3*1.15</f>
        <v>49.493700000000004</v>
      </c>
      <c r="Q3" s="13">
        <f>P3+0.2</f>
        <v>49.693700000000007</v>
      </c>
      <c r="S3" s="22"/>
      <c r="T3" s="22"/>
      <c r="U3" s="22"/>
      <c r="V3" s="22"/>
    </row>
    <row r="4" spans="1:22" x14ac:dyDescent="0.2">
      <c r="A4" s="2">
        <v>1018751</v>
      </c>
      <c r="B4" s="2" t="s">
        <v>18</v>
      </c>
      <c r="C4" s="23">
        <v>12.99</v>
      </c>
      <c r="D4" s="13">
        <v>1</v>
      </c>
      <c r="E4" s="13">
        <v>11.99</v>
      </c>
      <c r="F4" s="13">
        <v>10.25</v>
      </c>
      <c r="G4" s="6">
        <v>0.2</v>
      </c>
      <c r="H4" s="5">
        <f t="shared" ref="H4:H67" si="2">E4-G4</f>
        <v>11.790000000000001</v>
      </c>
      <c r="I4" s="5">
        <f t="shared" ref="I4:I67" si="3">H4/1.15</f>
        <v>10.25217391304348</v>
      </c>
      <c r="J4" s="5">
        <f t="shared" ref="J4:J67" si="4">H4-I4</f>
        <v>1.537826086956521</v>
      </c>
      <c r="K4" s="13">
        <f t="shared" ref="K4:K67" si="5">I4+J4+G4</f>
        <v>11.99</v>
      </c>
      <c r="L4" s="13">
        <v>11.99</v>
      </c>
      <c r="M4" s="8" t="s">
        <v>19</v>
      </c>
      <c r="N4" s="13">
        <v>10.25</v>
      </c>
      <c r="O4" s="5">
        <f t="shared" si="0"/>
        <v>9.2249999999999996</v>
      </c>
      <c r="P4" s="5">
        <f t="shared" si="1"/>
        <v>10.608749999999999</v>
      </c>
      <c r="Q4" s="13">
        <f t="shared" ref="Q4:Q67" si="6">P4+G4</f>
        <v>10.808749999999998</v>
      </c>
    </row>
    <row r="5" spans="1:22" x14ac:dyDescent="0.2">
      <c r="A5" s="2">
        <v>1018752</v>
      </c>
      <c r="B5" s="2" t="s">
        <v>20</v>
      </c>
      <c r="C5" s="23">
        <v>12.99</v>
      </c>
      <c r="D5" s="13">
        <v>1</v>
      </c>
      <c r="E5" s="13">
        <v>11.99</v>
      </c>
      <c r="F5" s="13">
        <v>10.25</v>
      </c>
      <c r="G5" s="6">
        <v>0.2</v>
      </c>
      <c r="H5" s="5">
        <f t="shared" si="2"/>
        <v>11.790000000000001</v>
      </c>
      <c r="I5" s="5">
        <f t="shared" si="3"/>
        <v>10.25217391304348</v>
      </c>
      <c r="J5" s="5">
        <f t="shared" si="4"/>
        <v>1.537826086956521</v>
      </c>
      <c r="K5" s="13">
        <f t="shared" si="5"/>
        <v>11.99</v>
      </c>
      <c r="L5" s="13">
        <v>11.99</v>
      </c>
      <c r="M5" s="8" t="s">
        <v>19</v>
      </c>
      <c r="N5" s="13">
        <v>10.25</v>
      </c>
      <c r="O5" s="5">
        <f t="shared" si="0"/>
        <v>9.2249999999999996</v>
      </c>
      <c r="P5" s="5">
        <f t="shared" si="1"/>
        <v>10.608749999999999</v>
      </c>
      <c r="Q5" s="13">
        <f t="shared" si="6"/>
        <v>10.808749999999998</v>
      </c>
    </row>
    <row r="6" spans="1:22" x14ac:dyDescent="0.2">
      <c r="A6" s="2">
        <v>1019435</v>
      </c>
      <c r="B6" s="2" t="s">
        <v>21</v>
      </c>
      <c r="C6" s="23">
        <v>47.99</v>
      </c>
      <c r="D6" s="13">
        <v>2.5</v>
      </c>
      <c r="E6" s="13">
        <v>45.49</v>
      </c>
      <c r="F6" s="13">
        <v>39.380000000000003</v>
      </c>
      <c r="G6" s="6">
        <v>0.2</v>
      </c>
      <c r="H6" s="5">
        <f t="shared" si="2"/>
        <v>45.29</v>
      </c>
      <c r="I6" s="5">
        <f t="shared" si="3"/>
        <v>39.382608695652173</v>
      </c>
      <c r="J6" s="5">
        <f t="shared" si="4"/>
        <v>5.9073913043478257</v>
      </c>
      <c r="K6" s="13">
        <f t="shared" si="5"/>
        <v>45.49</v>
      </c>
      <c r="L6" s="13">
        <v>45.49</v>
      </c>
      <c r="M6" s="8" t="s">
        <v>19</v>
      </c>
      <c r="N6" s="13">
        <v>39.380000000000003</v>
      </c>
      <c r="O6" s="5">
        <f t="shared" si="0"/>
        <v>35.442</v>
      </c>
      <c r="P6" s="5">
        <f t="shared" si="1"/>
        <v>40.758299999999998</v>
      </c>
      <c r="Q6" s="13">
        <f t="shared" si="6"/>
        <v>40.958300000000001</v>
      </c>
    </row>
    <row r="7" spans="1:22" x14ac:dyDescent="0.2">
      <c r="A7" s="2">
        <v>1019436</v>
      </c>
      <c r="B7" s="2" t="s">
        <v>22</v>
      </c>
      <c r="C7" s="23">
        <v>47.99</v>
      </c>
      <c r="D7" s="13">
        <v>2.5</v>
      </c>
      <c r="E7" s="13">
        <v>45.49</v>
      </c>
      <c r="F7" s="13">
        <v>39.380000000000003</v>
      </c>
      <c r="G7" s="6">
        <v>0.2</v>
      </c>
      <c r="H7" s="5">
        <f t="shared" si="2"/>
        <v>45.29</v>
      </c>
      <c r="I7" s="5">
        <f t="shared" si="3"/>
        <v>39.382608695652173</v>
      </c>
      <c r="J7" s="5">
        <f t="shared" si="4"/>
        <v>5.9073913043478257</v>
      </c>
      <c r="K7" s="13">
        <f t="shared" si="5"/>
        <v>45.49</v>
      </c>
      <c r="L7" s="13">
        <v>45.49</v>
      </c>
      <c r="M7" s="8" t="s">
        <v>19</v>
      </c>
      <c r="N7" s="13">
        <v>39.380000000000003</v>
      </c>
      <c r="O7" s="5">
        <f t="shared" si="0"/>
        <v>35.442</v>
      </c>
      <c r="P7" s="5">
        <f t="shared" si="1"/>
        <v>40.758299999999998</v>
      </c>
      <c r="Q7" s="13">
        <f t="shared" si="6"/>
        <v>40.958300000000001</v>
      </c>
    </row>
    <row r="8" spans="1:22" x14ac:dyDescent="0.2">
      <c r="A8" s="2">
        <v>1026318</v>
      </c>
      <c r="B8" s="2" t="s">
        <v>23</v>
      </c>
      <c r="C8" s="23">
        <v>49.49</v>
      </c>
      <c r="D8" s="13">
        <v>3</v>
      </c>
      <c r="E8" s="13">
        <v>46.49</v>
      </c>
      <c r="F8" s="13">
        <v>40.25</v>
      </c>
      <c r="G8" s="6">
        <v>0.2</v>
      </c>
      <c r="H8" s="5">
        <f t="shared" si="2"/>
        <v>46.29</v>
      </c>
      <c r="I8" s="5">
        <f t="shared" si="3"/>
        <v>40.252173913043478</v>
      </c>
      <c r="J8" s="5">
        <f t="shared" si="4"/>
        <v>6.037826086956521</v>
      </c>
      <c r="K8" s="13">
        <f t="shared" si="5"/>
        <v>46.49</v>
      </c>
      <c r="L8" s="13">
        <v>46.49</v>
      </c>
      <c r="M8" s="8" t="s">
        <v>19</v>
      </c>
      <c r="N8" s="13">
        <v>40.25</v>
      </c>
      <c r="O8" s="5">
        <f t="shared" si="0"/>
        <v>36.225000000000001</v>
      </c>
      <c r="P8" s="5">
        <f t="shared" si="1"/>
        <v>41.658749999999998</v>
      </c>
      <c r="Q8" s="13">
        <f t="shared" si="6"/>
        <v>41.858750000000001</v>
      </c>
    </row>
    <row r="9" spans="1:22" x14ac:dyDescent="0.2">
      <c r="A9" s="2">
        <v>1026319</v>
      </c>
      <c r="B9" s="2" t="s">
        <v>24</v>
      </c>
      <c r="C9" s="23">
        <v>49.49</v>
      </c>
      <c r="D9" s="13">
        <v>3</v>
      </c>
      <c r="E9" s="13">
        <v>46.49</v>
      </c>
      <c r="F9" s="13">
        <v>40.25</v>
      </c>
      <c r="G9" s="6">
        <v>0.2</v>
      </c>
      <c r="H9" s="5">
        <f t="shared" si="2"/>
        <v>46.29</v>
      </c>
      <c r="I9" s="5">
        <f t="shared" si="3"/>
        <v>40.252173913043478</v>
      </c>
      <c r="J9" s="5">
        <f t="shared" si="4"/>
        <v>6.037826086956521</v>
      </c>
      <c r="K9" s="13">
        <f t="shared" si="5"/>
        <v>46.49</v>
      </c>
      <c r="L9" s="13">
        <v>46.49</v>
      </c>
      <c r="M9" s="8" t="s">
        <v>19</v>
      </c>
      <c r="N9" s="13">
        <v>40.25</v>
      </c>
      <c r="O9" s="5">
        <f t="shared" si="0"/>
        <v>36.225000000000001</v>
      </c>
      <c r="P9" s="5">
        <f t="shared" si="1"/>
        <v>41.658749999999998</v>
      </c>
      <c r="Q9" s="13">
        <f t="shared" si="6"/>
        <v>41.858750000000001</v>
      </c>
    </row>
    <row r="10" spans="1:22" x14ac:dyDescent="0.2">
      <c r="A10" s="2">
        <v>1032146</v>
      </c>
      <c r="B10" s="2" t="s">
        <v>25</v>
      </c>
      <c r="C10" s="23">
        <v>46.99</v>
      </c>
      <c r="D10" s="13">
        <v>2.5</v>
      </c>
      <c r="E10" s="13">
        <v>44.49</v>
      </c>
      <c r="F10" s="13">
        <v>38.51</v>
      </c>
      <c r="G10" s="6">
        <v>0.2</v>
      </c>
      <c r="H10" s="5">
        <f t="shared" si="2"/>
        <v>44.29</v>
      </c>
      <c r="I10" s="5">
        <f t="shared" si="3"/>
        <v>38.513043478260869</v>
      </c>
      <c r="J10" s="5">
        <f t="shared" si="4"/>
        <v>5.7769565217391303</v>
      </c>
      <c r="K10" s="13">
        <f t="shared" si="5"/>
        <v>44.49</v>
      </c>
      <c r="L10" s="13">
        <v>44.49</v>
      </c>
      <c r="M10" s="8" t="s">
        <v>19</v>
      </c>
      <c r="N10" s="13">
        <v>38.51</v>
      </c>
      <c r="O10" s="5">
        <f t="shared" si="0"/>
        <v>34.658999999999999</v>
      </c>
      <c r="P10" s="5">
        <f t="shared" si="1"/>
        <v>39.857849999999999</v>
      </c>
      <c r="Q10" s="13">
        <f t="shared" si="6"/>
        <v>40.057850000000002</v>
      </c>
    </row>
    <row r="11" spans="1:22" x14ac:dyDescent="0.2">
      <c r="A11" s="2">
        <v>1017929</v>
      </c>
      <c r="B11" s="2" t="s">
        <v>26</v>
      </c>
      <c r="C11" s="23">
        <v>12.99</v>
      </c>
      <c r="D11" s="13">
        <v>1</v>
      </c>
      <c r="E11" s="13">
        <v>11.99</v>
      </c>
      <c r="F11" s="13">
        <v>10.25</v>
      </c>
      <c r="G11" s="6">
        <v>0.2</v>
      </c>
      <c r="H11" s="5">
        <f t="shared" si="2"/>
        <v>11.790000000000001</v>
      </c>
      <c r="I11" s="5">
        <f t="shared" si="3"/>
        <v>10.25217391304348</v>
      </c>
      <c r="J11" s="5">
        <f t="shared" si="4"/>
        <v>1.537826086956521</v>
      </c>
      <c r="K11" s="13">
        <f t="shared" si="5"/>
        <v>11.99</v>
      </c>
      <c r="L11" s="13">
        <v>11.99</v>
      </c>
      <c r="M11" s="8" t="s">
        <v>19</v>
      </c>
      <c r="N11" s="13">
        <v>10.25</v>
      </c>
      <c r="O11" s="5">
        <f t="shared" si="0"/>
        <v>9.2249999999999996</v>
      </c>
      <c r="P11" s="5">
        <f t="shared" si="1"/>
        <v>10.608749999999999</v>
      </c>
      <c r="Q11" s="13">
        <f t="shared" si="6"/>
        <v>10.808749999999998</v>
      </c>
    </row>
    <row r="12" spans="1:22" x14ac:dyDescent="0.2">
      <c r="A12" s="2">
        <v>1017930</v>
      </c>
      <c r="B12" s="2" t="s">
        <v>27</v>
      </c>
      <c r="C12" s="23">
        <v>12.99</v>
      </c>
      <c r="D12" s="13">
        <v>1</v>
      </c>
      <c r="E12" s="13">
        <v>11.99</v>
      </c>
      <c r="F12" s="13">
        <v>10.25</v>
      </c>
      <c r="G12" s="6">
        <v>0.2</v>
      </c>
      <c r="H12" s="5">
        <f t="shared" si="2"/>
        <v>11.790000000000001</v>
      </c>
      <c r="I12" s="5">
        <f t="shared" si="3"/>
        <v>10.25217391304348</v>
      </c>
      <c r="J12" s="5">
        <f t="shared" si="4"/>
        <v>1.537826086956521</v>
      </c>
      <c r="K12" s="13">
        <f t="shared" si="5"/>
        <v>11.99</v>
      </c>
      <c r="L12" s="13">
        <v>11.99</v>
      </c>
      <c r="M12" s="8" t="s">
        <v>19</v>
      </c>
      <c r="N12" s="13">
        <v>10.25</v>
      </c>
      <c r="O12" s="5">
        <f t="shared" si="0"/>
        <v>9.2249999999999996</v>
      </c>
      <c r="P12" s="5">
        <f t="shared" si="1"/>
        <v>10.608749999999999</v>
      </c>
      <c r="Q12" s="13">
        <f t="shared" si="6"/>
        <v>10.808749999999998</v>
      </c>
    </row>
    <row r="13" spans="1:22" x14ac:dyDescent="0.2">
      <c r="A13" s="2">
        <v>1032147</v>
      </c>
      <c r="B13" s="2" t="s">
        <v>28</v>
      </c>
      <c r="C13" s="23">
        <v>46.99</v>
      </c>
      <c r="D13" s="13">
        <v>2.5</v>
      </c>
      <c r="E13" s="13">
        <v>44.49</v>
      </c>
      <c r="F13" s="13">
        <v>38.51</v>
      </c>
      <c r="G13" s="6">
        <v>0.2</v>
      </c>
      <c r="H13" s="5">
        <f t="shared" si="2"/>
        <v>44.29</v>
      </c>
      <c r="I13" s="5">
        <f t="shared" si="3"/>
        <v>38.513043478260869</v>
      </c>
      <c r="J13" s="5">
        <f t="shared" si="4"/>
        <v>5.7769565217391303</v>
      </c>
      <c r="K13" s="13">
        <f t="shared" si="5"/>
        <v>44.49</v>
      </c>
      <c r="L13" s="13">
        <v>44.49</v>
      </c>
      <c r="M13" s="8" t="s">
        <v>19</v>
      </c>
      <c r="N13" s="13">
        <v>38.51</v>
      </c>
      <c r="O13" s="5">
        <f t="shared" si="0"/>
        <v>34.658999999999999</v>
      </c>
      <c r="P13" s="5">
        <f t="shared" si="1"/>
        <v>39.857849999999999</v>
      </c>
      <c r="Q13" s="13">
        <f t="shared" si="6"/>
        <v>40.057850000000002</v>
      </c>
    </row>
    <row r="14" spans="1:22" x14ac:dyDescent="0.2">
      <c r="A14" s="2">
        <v>1019225</v>
      </c>
      <c r="B14" s="2" t="s">
        <v>29</v>
      </c>
      <c r="C14" s="23">
        <v>21.99</v>
      </c>
      <c r="D14" s="13">
        <v>2</v>
      </c>
      <c r="E14" s="13">
        <v>19.989999999999998</v>
      </c>
      <c r="F14" s="13">
        <v>17.21</v>
      </c>
      <c r="G14" s="6">
        <v>0.2</v>
      </c>
      <c r="H14" s="5">
        <f t="shared" si="2"/>
        <v>19.79</v>
      </c>
      <c r="I14" s="5">
        <f t="shared" si="3"/>
        <v>17.208695652173915</v>
      </c>
      <c r="J14" s="5">
        <f t="shared" si="4"/>
        <v>2.5813043478260838</v>
      </c>
      <c r="K14" s="13">
        <f t="shared" si="5"/>
        <v>19.989999999999998</v>
      </c>
      <c r="L14" s="13">
        <v>19.989999999999998</v>
      </c>
      <c r="M14" s="8" t="s">
        <v>19</v>
      </c>
      <c r="N14" s="13">
        <v>17.21</v>
      </c>
      <c r="O14" s="5">
        <f t="shared" si="0"/>
        <v>15.489000000000001</v>
      </c>
      <c r="P14" s="5">
        <f t="shared" si="1"/>
        <v>17.812349999999999</v>
      </c>
      <c r="Q14" s="13">
        <f t="shared" si="6"/>
        <v>18.012349999999998</v>
      </c>
    </row>
    <row r="15" spans="1:22" x14ac:dyDescent="0.2">
      <c r="A15" s="2">
        <v>1017923</v>
      </c>
      <c r="B15" s="2" t="s">
        <v>30</v>
      </c>
      <c r="C15" s="23">
        <v>47.99</v>
      </c>
      <c r="D15" s="13">
        <v>2.5</v>
      </c>
      <c r="E15" s="13">
        <v>45.49</v>
      </c>
      <c r="F15" s="13">
        <v>39.380000000000003</v>
      </c>
      <c r="G15" s="6">
        <v>0.2</v>
      </c>
      <c r="H15" s="5">
        <f t="shared" si="2"/>
        <v>45.29</v>
      </c>
      <c r="I15" s="5">
        <f t="shared" si="3"/>
        <v>39.382608695652173</v>
      </c>
      <c r="J15" s="5">
        <f t="shared" si="4"/>
        <v>5.9073913043478257</v>
      </c>
      <c r="K15" s="13">
        <f t="shared" si="5"/>
        <v>45.49</v>
      </c>
      <c r="L15" s="13">
        <v>45.49</v>
      </c>
      <c r="M15" s="8" t="s">
        <v>19</v>
      </c>
      <c r="N15" s="13">
        <v>39.380000000000003</v>
      </c>
      <c r="O15" s="5">
        <f t="shared" si="0"/>
        <v>35.442</v>
      </c>
      <c r="P15" s="5">
        <f t="shared" si="1"/>
        <v>40.758299999999998</v>
      </c>
      <c r="Q15" s="13">
        <f t="shared" si="6"/>
        <v>40.958300000000001</v>
      </c>
    </row>
    <row r="16" spans="1:22" x14ac:dyDescent="0.2">
      <c r="A16" s="2">
        <v>1005423</v>
      </c>
      <c r="B16" s="2" t="s">
        <v>31</v>
      </c>
      <c r="C16" s="23">
        <v>22.29</v>
      </c>
      <c r="D16" s="13">
        <v>2</v>
      </c>
      <c r="E16" s="13">
        <v>20.29</v>
      </c>
      <c r="F16" s="13">
        <v>17.47</v>
      </c>
      <c r="G16" s="6">
        <v>0.2</v>
      </c>
      <c r="H16" s="5">
        <f t="shared" si="2"/>
        <v>20.09</v>
      </c>
      <c r="I16" s="5">
        <f t="shared" si="3"/>
        <v>17.469565217391306</v>
      </c>
      <c r="J16" s="5">
        <f t="shared" si="4"/>
        <v>2.6204347826086938</v>
      </c>
      <c r="K16" s="13">
        <f t="shared" si="5"/>
        <v>20.29</v>
      </c>
      <c r="L16" s="13">
        <v>20.29</v>
      </c>
      <c r="M16" s="8" t="s">
        <v>19</v>
      </c>
      <c r="N16" s="13">
        <v>17.47</v>
      </c>
      <c r="O16" s="5">
        <f t="shared" si="0"/>
        <v>15.722999999999999</v>
      </c>
      <c r="P16" s="5">
        <f t="shared" si="1"/>
        <v>18.081449999999997</v>
      </c>
      <c r="Q16" s="13">
        <f t="shared" si="6"/>
        <v>18.281449999999996</v>
      </c>
    </row>
    <row r="17" spans="1:17" x14ac:dyDescent="0.2">
      <c r="A17" s="2">
        <v>1000473</v>
      </c>
      <c r="B17" s="2" t="s">
        <v>32</v>
      </c>
      <c r="C17" s="23">
        <v>12.99</v>
      </c>
      <c r="D17" s="13">
        <v>1</v>
      </c>
      <c r="E17" s="13">
        <v>11.99</v>
      </c>
      <c r="F17" s="13">
        <v>10.25</v>
      </c>
      <c r="G17" s="6">
        <v>0.2</v>
      </c>
      <c r="H17" s="5">
        <f t="shared" si="2"/>
        <v>11.790000000000001</v>
      </c>
      <c r="I17" s="5">
        <f t="shared" si="3"/>
        <v>10.25217391304348</v>
      </c>
      <c r="J17" s="5">
        <f t="shared" si="4"/>
        <v>1.537826086956521</v>
      </c>
      <c r="K17" s="13">
        <f t="shared" si="5"/>
        <v>11.99</v>
      </c>
      <c r="L17" s="13">
        <v>11.99</v>
      </c>
      <c r="M17" s="8" t="s">
        <v>19</v>
      </c>
      <c r="N17" s="13">
        <v>10.25</v>
      </c>
      <c r="O17" s="5">
        <f t="shared" si="0"/>
        <v>9.2249999999999996</v>
      </c>
      <c r="P17" s="5">
        <f t="shared" si="1"/>
        <v>10.608749999999999</v>
      </c>
      <c r="Q17" s="13">
        <f t="shared" si="6"/>
        <v>10.808749999999998</v>
      </c>
    </row>
    <row r="18" spans="1:17" x14ac:dyDescent="0.2">
      <c r="A18" s="2">
        <v>1015804</v>
      </c>
      <c r="B18" s="2" t="s">
        <v>33</v>
      </c>
      <c r="C18" s="23">
        <v>22.29</v>
      </c>
      <c r="D18" s="13">
        <v>2</v>
      </c>
      <c r="E18" s="13">
        <v>20.29</v>
      </c>
      <c r="F18" s="13">
        <v>17.47</v>
      </c>
      <c r="G18" s="6">
        <v>0.2</v>
      </c>
      <c r="H18" s="5">
        <f t="shared" si="2"/>
        <v>20.09</v>
      </c>
      <c r="I18" s="5">
        <f t="shared" si="3"/>
        <v>17.469565217391306</v>
      </c>
      <c r="J18" s="5">
        <f t="shared" si="4"/>
        <v>2.6204347826086938</v>
      </c>
      <c r="K18" s="13">
        <f t="shared" si="5"/>
        <v>20.29</v>
      </c>
      <c r="L18" s="13">
        <v>20.29</v>
      </c>
      <c r="M18" s="8" t="s">
        <v>19</v>
      </c>
      <c r="N18" s="13">
        <v>17.47</v>
      </c>
      <c r="O18" s="5">
        <f t="shared" si="0"/>
        <v>15.722999999999999</v>
      </c>
      <c r="P18" s="5">
        <f t="shared" si="1"/>
        <v>18.081449999999997</v>
      </c>
      <c r="Q18" s="13">
        <f t="shared" si="6"/>
        <v>18.281449999999996</v>
      </c>
    </row>
    <row r="19" spans="1:17" x14ac:dyDescent="0.2">
      <c r="A19" s="2">
        <v>1000937</v>
      </c>
      <c r="B19" s="2" t="s">
        <v>34</v>
      </c>
      <c r="C19" s="23">
        <v>12.99</v>
      </c>
      <c r="D19" s="13">
        <v>1</v>
      </c>
      <c r="E19" s="13">
        <v>11.99</v>
      </c>
      <c r="F19" s="13">
        <v>10.25</v>
      </c>
      <c r="G19" s="6">
        <v>0.2</v>
      </c>
      <c r="H19" s="5">
        <f t="shared" si="2"/>
        <v>11.790000000000001</v>
      </c>
      <c r="I19" s="5">
        <f t="shared" si="3"/>
        <v>10.25217391304348</v>
      </c>
      <c r="J19" s="5">
        <f t="shared" si="4"/>
        <v>1.537826086956521</v>
      </c>
      <c r="K19" s="13">
        <f t="shared" si="5"/>
        <v>11.99</v>
      </c>
      <c r="L19" s="13">
        <v>11.99</v>
      </c>
      <c r="M19" s="8" t="s">
        <v>19</v>
      </c>
      <c r="N19" s="13">
        <v>10.25</v>
      </c>
      <c r="O19" s="5">
        <f t="shared" si="0"/>
        <v>9.2249999999999996</v>
      </c>
      <c r="P19" s="5">
        <f t="shared" si="1"/>
        <v>10.608749999999999</v>
      </c>
      <c r="Q19" s="13">
        <f t="shared" si="6"/>
        <v>10.808749999999998</v>
      </c>
    </row>
    <row r="20" spans="1:17" x14ac:dyDescent="0.2">
      <c r="A20" s="2">
        <v>1014973</v>
      </c>
      <c r="B20" s="2" t="s">
        <v>35</v>
      </c>
      <c r="C20" s="23">
        <v>47.99</v>
      </c>
      <c r="D20" s="13">
        <v>2.5</v>
      </c>
      <c r="E20" s="13">
        <v>45.49</v>
      </c>
      <c r="F20" s="13">
        <v>39.380000000000003</v>
      </c>
      <c r="G20" s="6">
        <v>0.2</v>
      </c>
      <c r="H20" s="5">
        <f t="shared" si="2"/>
        <v>45.29</v>
      </c>
      <c r="I20" s="5">
        <f t="shared" si="3"/>
        <v>39.382608695652173</v>
      </c>
      <c r="J20" s="5">
        <f t="shared" si="4"/>
        <v>5.9073913043478257</v>
      </c>
      <c r="K20" s="13">
        <f t="shared" si="5"/>
        <v>45.49</v>
      </c>
      <c r="L20" s="13">
        <v>45.49</v>
      </c>
      <c r="M20" s="8" t="s">
        <v>19</v>
      </c>
      <c r="N20" s="13">
        <v>39.380000000000003</v>
      </c>
      <c r="O20" s="5">
        <f t="shared" si="0"/>
        <v>35.442</v>
      </c>
      <c r="P20" s="5">
        <f t="shared" si="1"/>
        <v>40.758299999999998</v>
      </c>
      <c r="Q20" s="13">
        <f t="shared" si="6"/>
        <v>40.958300000000001</v>
      </c>
    </row>
    <row r="21" spans="1:17" x14ac:dyDescent="0.2">
      <c r="A21" s="2">
        <v>1001849</v>
      </c>
      <c r="B21" s="2" t="s">
        <v>36</v>
      </c>
      <c r="C21" s="23">
        <v>12.99</v>
      </c>
      <c r="D21" s="13">
        <v>1</v>
      </c>
      <c r="E21" s="13">
        <v>11.99</v>
      </c>
      <c r="F21" s="13">
        <v>10.25</v>
      </c>
      <c r="G21" s="6">
        <v>0.1</v>
      </c>
      <c r="H21" s="5">
        <f t="shared" si="2"/>
        <v>11.89</v>
      </c>
      <c r="I21" s="5">
        <f t="shared" si="3"/>
        <v>10.339130434782611</v>
      </c>
      <c r="J21" s="5">
        <f t="shared" si="4"/>
        <v>1.5508695652173898</v>
      </c>
      <c r="K21" s="13">
        <f t="shared" si="5"/>
        <v>11.99</v>
      </c>
      <c r="L21" s="13">
        <v>11.99</v>
      </c>
      <c r="M21" s="8" t="s">
        <v>19</v>
      </c>
      <c r="N21" s="13">
        <v>10.25</v>
      </c>
      <c r="O21" s="5">
        <f t="shared" si="0"/>
        <v>9.2249999999999996</v>
      </c>
      <c r="P21" s="5">
        <f t="shared" si="1"/>
        <v>10.608749999999999</v>
      </c>
      <c r="Q21" s="13">
        <f t="shared" si="6"/>
        <v>10.708749999999998</v>
      </c>
    </row>
    <row r="22" spans="1:17" x14ac:dyDescent="0.2">
      <c r="A22" s="2">
        <v>1005903</v>
      </c>
      <c r="B22" s="2" t="s">
        <v>37</v>
      </c>
      <c r="C22" s="23">
        <v>19.989999999999998</v>
      </c>
      <c r="D22" s="13">
        <v>2</v>
      </c>
      <c r="E22" s="13">
        <v>17.989999999999998</v>
      </c>
      <c r="F22" s="13">
        <v>15.47</v>
      </c>
      <c r="G22" s="6">
        <v>0.2</v>
      </c>
      <c r="H22" s="5">
        <f t="shared" si="2"/>
        <v>17.79</v>
      </c>
      <c r="I22" s="5">
        <f t="shared" si="3"/>
        <v>15.469565217391304</v>
      </c>
      <c r="J22" s="5">
        <f t="shared" si="4"/>
        <v>2.3204347826086948</v>
      </c>
      <c r="K22" s="13">
        <f t="shared" si="5"/>
        <v>17.989999999999998</v>
      </c>
      <c r="L22" s="13">
        <v>17.989999999999998</v>
      </c>
      <c r="M22" s="8" t="s">
        <v>19</v>
      </c>
      <c r="N22" s="13">
        <v>15.47</v>
      </c>
      <c r="O22" s="5">
        <f t="shared" si="0"/>
        <v>13.923</v>
      </c>
      <c r="P22" s="5">
        <f t="shared" si="1"/>
        <v>16.01145</v>
      </c>
      <c r="Q22" s="13">
        <f t="shared" si="6"/>
        <v>16.211449999999999</v>
      </c>
    </row>
    <row r="23" spans="1:17" x14ac:dyDescent="0.2">
      <c r="A23" s="2">
        <v>1030482</v>
      </c>
      <c r="B23" s="2" t="s">
        <v>38</v>
      </c>
      <c r="C23" s="23">
        <v>29.99</v>
      </c>
      <c r="D23" s="13">
        <v>2</v>
      </c>
      <c r="E23" s="13">
        <v>28</v>
      </c>
      <c r="F23" s="13">
        <v>24.17</v>
      </c>
      <c r="G23" s="6">
        <v>0.2</v>
      </c>
      <c r="H23" s="5">
        <f t="shared" si="2"/>
        <v>27.8</v>
      </c>
      <c r="I23" s="5">
        <f t="shared" si="3"/>
        <v>24.173913043478262</v>
      </c>
      <c r="J23" s="5">
        <f t="shared" si="4"/>
        <v>3.6260869565217391</v>
      </c>
      <c r="K23" s="13">
        <f t="shared" si="5"/>
        <v>28</v>
      </c>
      <c r="L23" s="13">
        <v>28</v>
      </c>
      <c r="M23" s="8" t="s">
        <v>19</v>
      </c>
      <c r="N23" s="13">
        <v>24.17</v>
      </c>
      <c r="O23" s="5">
        <f t="shared" si="0"/>
        <v>21.753000000000004</v>
      </c>
      <c r="P23" s="5">
        <f t="shared" si="1"/>
        <v>25.015950000000004</v>
      </c>
      <c r="Q23" s="13">
        <f t="shared" si="6"/>
        <v>25.215950000000003</v>
      </c>
    </row>
    <row r="24" spans="1:17" x14ac:dyDescent="0.2">
      <c r="A24" s="2">
        <v>1026803</v>
      </c>
      <c r="B24" s="2" t="s">
        <v>39</v>
      </c>
      <c r="C24" s="23">
        <v>14.99</v>
      </c>
      <c r="D24" s="13">
        <v>2</v>
      </c>
      <c r="E24" s="13">
        <v>12.99</v>
      </c>
      <c r="F24" s="13">
        <v>11.12</v>
      </c>
      <c r="G24" s="6">
        <v>0.2</v>
      </c>
      <c r="H24" s="5">
        <f t="shared" si="2"/>
        <v>12.790000000000001</v>
      </c>
      <c r="I24" s="5">
        <f t="shared" si="3"/>
        <v>11.121739130434785</v>
      </c>
      <c r="J24" s="5">
        <f t="shared" si="4"/>
        <v>1.6682608695652164</v>
      </c>
      <c r="K24" s="13">
        <f t="shared" si="5"/>
        <v>12.99</v>
      </c>
      <c r="L24" s="13">
        <v>12.99</v>
      </c>
      <c r="M24" s="8" t="s">
        <v>19</v>
      </c>
      <c r="N24" s="13">
        <v>11.12</v>
      </c>
      <c r="O24" s="5">
        <f t="shared" si="0"/>
        <v>10.007999999999999</v>
      </c>
      <c r="P24" s="5">
        <f t="shared" si="1"/>
        <v>11.509199999999998</v>
      </c>
      <c r="Q24" s="13">
        <f t="shared" si="6"/>
        <v>11.709199999999997</v>
      </c>
    </row>
    <row r="25" spans="1:17" x14ac:dyDescent="0.2">
      <c r="A25" s="2">
        <v>1032105</v>
      </c>
      <c r="B25" s="2" t="s">
        <v>40</v>
      </c>
      <c r="C25" s="23">
        <v>14.99</v>
      </c>
      <c r="D25" s="13">
        <v>2</v>
      </c>
      <c r="E25" s="13">
        <v>12.99</v>
      </c>
      <c r="F25" s="13">
        <v>11.12</v>
      </c>
      <c r="G25" s="6">
        <v>0.2</v>
      </c>
      <c r="H25" s="5">
        <f t="shared" si="2"/>
        <v>12.790000000000001</v>
      </c>
      <c r="I25" s="5">
        <f t="shared" si="3"/>
        <v>11.121739130434785</v>
      </c>
      <c r="J25" s="5">
        <f t="shared" si="4"/>
        <v>1.6682608695652164</v>
      </c>
      <c r="K25" s="13">
        <f t="shared" si="5"/>
        <v>12.99</v>
      </c>
      <c r="L25" s="13">
        <v>12.99</v>
      </c>
      <c r="M25" s="8" t="s">
        <v>19</v>
      </c>
      <c r="N25" s="13">
        <v>11.12</v>
      </c>
      <c r="O25" s="5">
        <f t="shared" si="0"/>
        <v>10.007999999999999</v>
      </c>
      <c r="P25" s="5">
        <f t="shared" si="1"/>
        <v>11.509199999999998</v>
      </c>
      <c r="Q25" s="13">
        <f t="shared" si="6"/>
        <v>11.709199999999997</v>
      </c>
    </row>
    <row r="26" spans="1:17" x14ac:dyDescent="0.2">
      <c r="A26" s="2">
        <v>1024133</v>
      </c>
      <c r="B26" s="2" t="s">
        <v>41</v>
      </c>
      <c r="C26" s="23">
        <v>22.99</v>
      </c>
      <c r="D26" s="13">
        <v>2</v>
      </c>
      <c r="E26" s="13">
        <v>20.99</v>
      </c>
      <c r="F26" s="13">
        <v>18.079999999999998</v>
      </c>
      <c r="G26" s="6">
        <v>0.2</v>
      </c>
      <c r="H26" s="5">
        <f t="shared" si="2"/>
        <v>20.79</v>
      </c>
      <c r="I26" s="5">
        <f t="shared" si="3"/>
        <v>18.078260869565216</v>
      </c>
      <c r="J26" s="5">
        <f t="shared" si="4"/>
        <v>2.7117391304347827</v>
      </c>
      <c r="K26" s="13">
        <f t="shared" si="5"/>
        <v>20.99</v>
      </c>
      <c r="L26" s="13">
        <v>20.99</v>
      </c>
      <c r="M26" s="8" t="s">
        <v>19</v>
      </c>
      <c r="N26" s="13">
        <v>18.079999999999998</v>
      </c>
      <c r="O26" s="5">
        <f t="shared" si="0"/>
        <v>16.271999999999998</v>
      </c>
      <c r="P26" s="5">
        <f t="shared" si="1"/>
        <v>18.712799999999998</v>
      </c>
      <c r="Q26" s="13">
        <f t="shared" si="6"/>
        <v>18.912799999999997</v>
      </c>
    </row>
    <row r="27" spans="1:17" x14ac:dyDescent="0.2">
      <c r="A27" s="2">
        <v>1000124</v>
      </c>
      <c r="B27" s="2" t="s">
        <v>42</v>
      </c>
      <c r="C27" s="23">
        <v>17.989999999999998</v>
      </c>
      <c r="D27" s="13">
        <v>2</v>
      </c>
      <c r="E27" s="13">
        <v>15.99</v>
      </c>
      <c r="F27" s="13">
        <v>13.73</v>
      </c>
      <c r="G27" s="6">
        <v>0.2</v>
      </c>
      <c r="H27" s="5">
        <f t="shared" si="2"/>
        <v>15.790000000000001</v>
      </c>
      <c r="I27" s="5">
        <f t="shared" si="3"/>
        <v>13.730434782608697</v>
      </c>
      <c r="J27" s="5">
        <f t="shared" si="4"/>
        <v>2.0595652173913042</v>
      </c>
      <c r="K27" s="13">
        <f t="shared" si="5"/>
        <v>15.99</v>
      </c>
      <c r="L27" s="13">
        <v>15.99</v>
      </c>
      <c r="M27" s="8" t="s">
        <v>19</v>
      </c>
      <c r="N27" s="13">
        <v>13.73</v>
      </c>
      <c r="O27" s="5">
        <f t="shared" si="0"/>
        <v>12.357000000000001</v>
      </c>
      <c r="P27" s="5">
        <f t="shared" si="1"/>
        <v>14.21055</v>
      </c>
      <c r="Q27" s="13">
        <f t="shared" si="6"/>
        <v>14.410549999999999</v>
      </c>
    </row>
    <row r="28" spans="1:17" x14ac:dyDescent="0.2">
      <c r="A28" s="2">
        <v>1000423</v>
      </c>
      <c r="B28" s="2" t="s">
        <v>43</v>
      </c>
      <c r="C28" s="23">
        <v>18.989999999999998</v>
      </c>
      <c r="D28" s="13">
        <v>2</v>
      </c>
      <c r="E28" s="13">
        <v>16.989999999999998</v>
      </c>
      <c r="F28" s="13">
        <v>14.6</v>
      </c>
      <c r="G28" s="6">
        <v>0.2</v>
      </c>
      <c r="H28" s="5">
        <f t="shared" si="2"/>
        <v>16.79</v>
      </c>
      <c r="I28" s="5">
        <f t="shared" si="3"/>
        <v>14.6</v>
      </c>
      <c r="J28" s="5">
        <f t="shared" si="4"/>
        <v>2.1899999999999995</v>
      </c>
      <c r="K28" s="13">
        <f t="shared" si="5"/>
        <v>16.989999999999998</v>
      </c>
      <c r="L28" s="13">
        <v>16.989999999999998</v>
      </c>
      <c r="M28" s="8" t="s">
        <v>19</v>
      </c>
      <c r="N28" s="13">
        <v>14.6</v>
      </c>
      <c r="O28" s="5">
        <f t="shared" si="0"/>
        <v>13.14</v>
      </c>
      <c r="P28" s="5">
        <f t="shared" si="1"/>
        <v>15.110999999999999</v>
      </c>
      <c r="Q28" s="13">
        <f t="shared" si="6"/>
        <v>15.310999999999998</v>
      </c>
    </row>
    <row r="29" spans="1:17" x14ac:dyDescent="0.2">
      <c r="A29" s="2">
        <v>1011972</v>
      </c>
      <c r="B29" s="2" t="s">
        <v>44</v>
      </c>
      <c r="C29" s="23">
        <v>13.99</v>
      </c>
      <c r="D29" s="13">
        <v>1</v>
      </c>
      <c r="E29" s="13">
        <v>12.99</v>
      </c>
      <c r="F29" s="13">
        <v>11.12</v>
      </c>
      <c r="G29" s="6">
        <v>0.2</v>
      </c>
      <c r="H29" s="5">
        <f t="shared" si="2"/>
        <v>12.790000000000001</v>
      </c>
      <c r="I29" s="5">
        <f t="shared" si="3"/>
        <v>11.121739130434785</v>
      </c>
      <c r="J29" s="5">
        <f t="shared" si="4"/>
        <v>1.6682608695652164</v>
      </c>
      <c r="K29" s="13">
        <f t="shared" si="5"/>
        <v>12.99</v>
      </c>
      <c r="L29" s="13">
        <v>12.99</v>
      </c>
      <c r="M29" s="8" t="s">
        <v>19</v>
      </c>
      <c r="N29" s="13">
        <v>11.12</v>
      </c>
      <c r="O29" s="5">
        <f t="shared" si="0"/>
        <v>10.007999999999999</v>
      </c>
      <c r="P29" s="5">
        <f t="shared" si="1"/>
        <v>11.509199999999998</v>
      </c>
      <c r="Q29" s="13">
        <f t="shared" si="6"/>
        <v>11.709199999999997</v>
      </c>
    </row>
    <row r="30" spans="1:17" x14ac:dyDescent="0.2">
      <c r="A30" s="2">
        <v>1027749</v>
      </c>
      <c r="B30" s="2" t="s">
        <v>45</v>
      </c>
      <c r="C30" s="23">
        <v>19.989999999999998</v>
      </c>
      <c r="D30" s="13">
        <v>2</v>
      </c>
      <c r="E30" s="13">
        <v>17.989999999999998</v>
      </c>
      <c r="F30" s="13">
        <v>15.47</v>
      </c>
      <c r="G30" s="6">
        <v>0.2</v>
      </c>
      <c r="H30" s="5">
        <f t="shared" si="2"/>
        <v>17.79</v>
      </c>
      <c r="I30" s="5">
        <f t="shared" si="3"/>
        <v>15.469565217391304</v>
      </c>
      <c r="J30" s="5">
        <f t="shared" si="4"/>
        <v>2.3204347826086948</v>
      </c>
      <c r="K30" s="13">
        <f t="shared" si="5"/>
        <v>17.989999999999998</v>
      </c>
      <c r="L30" s="13">
        <v>17.989999999999998</v>
      </c>
      <c r="M30" s="8" t="s">
        <v>19</v>
      </c>
      <c r="N30" s="13">
        <v>15.47</v>
      </c>
      <c r="O30" s="5">
        <f t="shared" si="0"/>
        <v>13.923</v>
      </c>
      <c r="P30" s="5">
        <f t="shared" si="1"/>
        <v>16.01145</v>
      </c>
      <c r="Q30" s="13">
        <f t="shared" si="6"/>
        <v>16.211449999999999</v>
      </c>
    </row>
    <row r="31" spans="1:17" x14ac:dyDescent="0.2">
      <c r="A31" s="2">
        <v>1018820</v>
      </c>
      <c r="B31" s="2" t="s">
        <v>46</v>
      </c>
      <c r="C31" s="23">
        <v>12.99</v>
      </c>
      <c r="D31" s="13">
        <v>1</v>
      </c>
      <c r="E31" s="13">
        <v>11.99</v>
      </c>
      <c r="F31" s="13">
        <v>10.25</v>
      </c>
      <c r="G31" s="6">
        <v>0.2</v>
      </c>
      <c r="H31" s="5">
        <f t="shared" si="2"/>
        <v>11.790000000000001</v>
      </c>
      <c r="I31" s="5">
        <f t="shared" si="3"/>
        <v>10.25217391304348</v>
      </c>
      <c r="J31" s="5">
        <f t="shared" si="4"/>
        <v>1.537826086956521</v>
      </c>
      <c r="K31" s="13">
        <f t="shared" si="5"/>
        <v>11.99</v>
      </c>
      <c r="L31" s="13">
        <v>11.99</v>
      </c>
      <c r="M31" s="8" t="s">
        <v>19</v>
      </c>
      <c r="N31" s="13">
        <v>10.25</v>
      </c>
      <c r="O31" s="5">
        <f t="shared" si="0"/>
        <v>9.2249999999999996</v>
      </c>
      <c r="P31" s="5">
        <f t="shared" si="1"/>
        <v>10.608749999999999</v>
      </c>
      <c r="Q31" s="13">
        <f t="shared" si="6"/>
        <v>10.808749999999998</v>
      </c>
    </row>
    <row r="32" spans="1:17" x14ac:dyDescent="0.2">
      <c r="A32" s="2">
        <v>1000729</v>
      </c>
      <c r="B32" s="2" t="s">
        <v>47</v>
      </c>
      <c r="C32" s="23">
        <v>14.99</v>
      </c>
      <c r="D32" s="13">
        <v>1</v>
      </c>
      <c r="E32" s="13">
        <v>13.99</v>
      </c>
      <c r="F32" s="13">
        <v>11.99</v>
      </c>
      <c r="G32" s="6">
        <v>0.2</v>
      </c>
      <c r="H32" s="5">
        <f t="shared" si="2"/>
        <v>13.790000000000001</v>
      </c>
      <c r="I32" s="5">
        <f t="shared" si="3"/>
        <v>11.991304347826089</v>
      </c>
      <c r="J32" s="5">
        <f t="shared" si="4"/>
        <v>1.7986956521739117</v>
      </c>
      <c r="K32" s="13">
        <f t="shared" si="5"/>
        <v>13.99</v>
      </c>
      <c r="L32" s="13">
        <v>13.99</v>
      </c>
      <c r="M32" s="8" t="s">
        <v>19</v>
      </c>
      <c r="N32" s="13">
        <v>11.99</v>
      </c>
      <c r="O32" s="5">
        <f t="shared" si="0"/>
        <v>10.791</v>
      </c>
      <c r="P32" s="5">
        <f t="shared" si="1"/>
        <v>12.409649999999999</v>
      </c>
      <c r="Q32" s="13">
        <f t="shared" si="6"/>
        <v>12.609649999999998</v>
      </c>
    </row>
    <row r="33" spans="1:17" x14ac:dyDescent="0.2">
      <c r="A33" s="2">
        <v>1000715</v>
      </c>
      <c r="B33" s="2" t="s">
        <v>48</v>
      </c>
      <c r="C33" s="23">
        <v>14.99</v>
      </c>
      <c r="D33" s="13">
        <v>1</v>
      </c>
      <c r="E33" s="13">
        <v>13.99</v>
      </c>
      <c r="F33" s="13">
        <v>11.99</v>
      </c>
      <c r="G33" s="6">
        <v>0.1</v>
      </c>
      <c r="H33" s="5">
        <f t="shared" si="2"/>
        <v>13.89</v>
      </c>
      <c r="I33" s="5">
        <f t="shared" si="3"/>
        <v>12.078260869565218</v>
      </c>
      <c r="J33" s="5">
        <f t="shared" si="4"/>
        <v>1.8117391304347823</v>
      </c>
      <c r="K33" s="13">
        <f t="shared" si="5"/>
        <v>13.99</v>
      </c>
      <c r="L33" s="13">
        <v>13.99</v>
      </c>
      <c r="M33" s="8" t="s">
        <v>19</v>
      </c>
      <c r="N33" s="13">
        <v>11.99</v>
      </c>
      <c r="O33" s="5">
        <f t="shared" si="0"/>
        <v>10.791</v>
      </c>
      <c r="P33" s="5">
        <f t="shared" si="1"/>
        <v>12.409649999999999</v>
      </c>
      <c r="Q33" s="13">
        <f t="shared" si="6"/>
        <v>12.509649999999999</v>
      </c>
    </row>
    <row r="34" spans="1:17" x14ac:dyDescent="0.2">
      <c r="A34" s="2">
        <v>1001238</v>
      </c>
      <c r="B34" s="2" t="s">
        <v>49</v>
      </c>
      <c r="C34" s="23">
        <v>14.99</v>
      </c>
      <c r="D34" s="13">
        <v>1</v>
      </c>
      <c r="E34" s="13">
        <v>13.99</v>
      </c>
      <c r="F34" s="13">
        <v>11.99</v>
      </c>
      <c r="G34" s="6">
        <v>0.2</v>
      </c>
      <c r="H34" s="5">
        <f t="shared" si="2"/>
        <v>13.790000000000001</v>
      </c>
      <c r="I34" s="5">
        <f t="shared" si="3"/>
        <v>11.991304347826089</v>
      </c>
      <c r="J34" s="5">
        <f t="shared" si="4"/>
        <v>1.7986956521739117</v>
      </c>
      <c r="K34" s="13">
        <f t="shared" si="5"/>
        <v>13.99</v>
      </c>
      <c r="L34" s="13">
        <v>13.99</v>
      </c>
      <c r="M34" s="8" t="s">
        <v>19</v>
      </c>
      <c r="N34" s="13">
        <v>11.99</v>
      </c>
      <c r="O34" s="5">
        <f t="shared" si="0"/>
        <v>10.791</v>
      </c>
      <c r="P34" s="5">
        <f t="shared" si="1"/>
        <v>12.409649999999999</v>
      </c>
      <c r="Q34" s="13">
        <f t="shared" si="6"/>
        <v>12.609649999999998</v>
      </c>
    </row>
    <row r="35" spans="1:17" x14ac:dyDescent="0.2">
      <c r="A35" s="2">
        <v>1022891</v>
      </c>
      <c r="B35" s="2" t="s">
        <v>50</v>
      </c>
      <c r="C35" s="23">
        <v>29.99</v>
      </c>
      <c r="D35" s="13">
        <v>3</v>
      </c>
      <c r="E35" s="13">
        <v>27</v>
      </c>
      <c r="F35" s="13">
        <v>23.3</v>
      </c>
      <c r="G35" s="6">
        <v>0.2</v>
      </c>
      <c r="H35" s="5">
        <f t="shared" si="2"/>
        <v>26.8</v>
      </c>
      <c r="I35" s="5">
        <f t="shared" si="3"/>
        <v>23.304347826086961</v>
      </c>
      <c r="J35" s="5">
        <f t="shared" si="4"/>
        <v>3.4956521739130402</v>
      </c>
      <c r="K35" s="13">
        <f t="shared" si="5"/>
        <v>27</v>
      </c>
      <c r="L35" s="13">
        <v>27</v>
      </c>
      <c r="M35" s="8" t="s">
        <v>19</v>
      </c>
      <c r="N35" s="13">
        <v>23.3</v>
      </c>
      <c r="O35" s="5">
        <f t="shared" si="0"/>
        <v>20.970000000000002</v>
      </c>
      <c r="P35" s="5">
        <f t="shared" si="1"/>
        <v>24.115500000000001</v>
      </c>
      <c r="Q35" s="13">
        <f t="shared" si="6"/>
        <v>24.3155</v>
      </c>
    </row>
    <row r="36" spans="1:17" x14ac:dyDescent="0.2">
      <c r="A36" s="2">
        <v>1001690</v>
      </c>
      <c r="B36" s="2" t="s">
        <v>51</v>
      </c>
      <c r="C36" s="23">
        <v>23.99</v>
      </c>
      <c r="D36" s="13">
        <v>2</v>
      </c>
      <c r="E36" s="13">
        <v>21.99</v>
      </c>
      <c r="F36" s="13">
        <v>18.95</v>
      </c>
      <c r="G36" s="6">
        <v>0.2</v>
      </c>
      <c r="H36" s="5">
        <f t="shared" si="2"/>
        <v>21.79</v>
      </c>
      <c r="I36" s="5">
        <f t="shared" si="3"/>
        <v>18.947826086956521</v>
      </c>
      <c r="J36" s="5">
        <f t="shared" si="4"/>
        <v>2.842173913043478</v>
      </c>
      <c r="K36" s="13">
        <f t="shared" si="5"/>
        <v>21.99</v>
      </c>
      <c r="L36" s="13">
        <v>21.99</v>
      </c>
      <c r="M36" s="8" t="s">
        <v>19</v>
      </c>
      <c r="N36" s="13">
        <v>18.95</v>
      </c>
      <c r="O36" s="5">
        <f t="shared" si="0"/>
        <v>17.055</v>
      </c>
      <c r="P36" s="5">
        <f t="shared" si="1"/>
        <v>19.613249999999997</v>
      </c>
      <c r="Q36" s="13">
        <f t="shared" si="6"/>
        <v>19.813249999999996</v>
      </c>
    </row>
    <row r="37" spans="1:17" x14ac:dyDescent="0.2">
      <c r="A37" s="2">
        <v>1023334</v>
      </c>
      <c r="B37" s="2" t="s">
        <v>52</v>
      </c>
      <c r="C37" s="23">
        <v>24.99</v>
      </c>
      <c r="D37" s="13">
        <v>2</v>
      </c>
      <c r="E37" s="13">
        <v>22.99</v>
      </c>
      <c r="F37" s="13">
        <v>19.82</v>
      </c>
      <c r="G37" s="6">
        <v>0.2</v>
      </c>
      <c r="H37" s="5">
        <f t="shared" si="2"/>
        <v>22.79</v>
      </c>
      <c r="I37" s="5">
        <f t="shared" si="3"/>
        <v>19.817391304347826</v>
      </c>
      <c r="J37" s="5">
        <f t="shared" si="4"/>
        <v>2.9726086956521733</v>
      </c>
      <c r="K37" s="13">
        <f t="shared" si="5"/>
        <v>22.99</v>
      </c>
      <c r="L37" s="13">
        <v>22.99</v>
      </c>
      <c r="M37" s="8" t="s">
        <v>19</v>
      </c>
      <c r="N37" s="13">
        <v>19.82</v>
      </c>
      <c r="O37" s="5">
        <f t="shared" si="0"/>
        <v>17.838000000000001</v>
      </c>
      <c r="P37" s="5">
        <f t="shared" si="1"/>
        <v>20.5137</v>
      </c>
      <c r="Q37" s="13">
        <f t="shared" si="6"/>
        <v>20.713699999999999</v>
      </c>
    </row>
    <row r="38" spans="1:17" x14ac:dyDescent="0.2">
      <c r="A38" s="2">
        <v>1030480</v>
      </c>
      <c r="B38" s="2" t="s">
        <v>53</v>
      </c>
      <c r="C38" s="23">
        <v>14.99</v>
      </c>
      <c r="D38" s="13">
        <v>2</v>
      </c>
      <c r="E38" s="13">
        <v>12.99</v>
      </c>
      <c r="F38" s="13">
        <v>11.12</v>
      </c>
      <c r="G38" s="6">
        <v>0.2</v>
      </c>
      <c r="H38" s="5">
        <f t="shared" si="2"/>
        <v>12.790000000000001</v>
      </c>
      <c r="I38" s="5">
        <f t="shared" si="3"/>
        <v>11.121739130434785</v>
      </c>
      <c r="J38" s="5">
        <f t="shared" si="4"/>
        <v>1.6682608695652164</v>
      </c>
      <c r="K38" s="13">
        <f t="shared" si="5"/>
        <v>12.99</v>
      </c>
      <c r="L38" s="13">
        <v>12.99</v>
      </c>
      <c r="M38" s="8" t="s">
        <v>19</v>
      </c>
      <c r="N38" s="13">
        <v>11.12</v>
      </c>
      <c r="O38" s="5">
        <f t="shared" si="0"/>
        <v>10.007999999999999</v>
      </c>
      <c r="P38" s="5">
        <f t="shared" si="1"/>
        <v>11.509199999999998</v>
      </c>
      <c r="Q38" s="13">
        <f t="shared" si="6"/>
        <v>11.709199999999997</v>
      </c>
    </row>
    <row r="39" spans="1:17" x14ac:dyDescent="0.2">
      <c r="A39" s="2">
        <v>1030481</v>
      </c>
      <c r="B39" s="2" t="s">
        <v>54</v>
      </c>
      <c r="C39" s="23">
        <v>14.99</v>
      </c>
      <c r="D39" s="13">
        <v>2</v>
      </c>
      <c r="E39" s="13">
        <v>12.99</v>
      </c>
      <c r="F39" s="13">
        <v>11.12</v>
      </c>
      <c r="G39" s="6">
        <v>0.2</v>
      </c>
      <c r="H39" s="5">
        <f t="shared" si="2"/>
        <v>12.790000000000001</v>
      </c>
      <c r="I39" s="5">
        <f t="shared" si="3"/>
        <v>11.121739130434785</v>
      </c>
      <c r="J39" s="5">
        <f t="shared" si="4"/>
        <v>1.6682608695652164</v>
      </c>
      <c r="K39" s="13">
        <f t="shared" si="5"/>
        <v>12.99</v>
      </c>
      <c r="L39" s="13">
        <v>12.99</v>
      </c>
      <c r="M39" s="8" t="s">
        <v>19</v>
      </c>
      <c r="N39" s="13">
        <v>11.12</v>
      </c>
      <c r="O39" s="5">
        <f t="shared" si="0"/>
        <v>10.007999999999999</v>
      </c>
      <c r="P39" s="5">
        <f t="shared" si="1"/>
        <v>11.509199999999998</v>
      </c>
      <c r="Q39" s="13">
        <f t="shared" si="6"/>
        <v>11.709199999999997</v>
      </c>
    </row>
    <row r="40" spans="1:17" x14ac:dyDescent="0.2">
      <c r="A40" s="2">
        <v>1001320</v>
      </c>
      <c r="B40" s="2" t="s">
        <v>55</v>
      </c>
      <c r="C40" s="23">
        <v>17.98</v>
      </c>
      <c r="D40" s="13">
        <v>1</v>
      </c>
      <c r="E40" s="13">
        <v>16.98</v>
      </c>
      <c r="F40" s="13">
        <v>14.59</v>
      </c>
      <c r="G40" s="6">
        <v>0.2</v>
      </c>
      <c r="H40" s="5">
        <f t="shared" si="2"/>
        <v>16.78</v>
      </c>
      <c r="I40" s="5">
        <f t="shared" si="3"/>
        <v>14.591304347826089</v>
      </c>
      <c r="J40" s="5">
        <f t="shared" si="4"/>
        <v>2.1886956521739123</v>
      </c>
      <c r="K40" s="13">
        <f t="shared" si="5"/>
        <v>16.98</v>
      </c>
      <c r="L40" s="13">
        <v>16.98</v>
      </c>
      <c r="M40" s="8" t="s">
        <v>19</v>
      </c>
      <c r="N40" s="13">
        <v>14.59</v>
      </c>
      <c r="O40" s="5">
        <f t="shared" si="0"/>
        <v>13.131</v>
      </c>
      <c r="P40" s="5">
        <f t="shared" si="1"/>
        <v>15.10065</v>
      </c>
      <c r="Q40" s="13">
        <f t="shared" si="6"/>
        <v>15.300649999999999</v>
      </c>
    </row>
    <row r="41" spans="1:17" x14ac:dyDescent="0.2">
      <c r="A41" s="2">
        <v>1026333</v>
      </c>
      <c r="B41" s="2" t="s">
        <v>56</v>
      </c>
      <c r="C41" s="23">
        <v>17.989999999999998</v>
      </c>
      <c r="D41" s="13">
        <v>2</v>
      </c>
      <c r="E41" s="13">
        <v>15.99</v>
      </c>
      <c r="F41" s="13">
        <v>13.73</v>
      </c>
      <c r="G41" s="6">
        <v>0.2</v>
      </c>
      <c r="H41" s="5">
        <f t="shared" si="2"/>
        <v>15.790000000000001</v>
      </c>
      <c r="I41" s="5">
        <f t="shared" si="3"/>
        <v>13.730434782608697</v>
      </c>
      <c r="J41" s="5">
        <f t="shared" si="4"/>
        <v>2.0595652173913042</v>
      </c>
      <c r="K41" s="13">
        <f t="shared" si="5"/>
        <v>15.99</v>
      </c>
      <c r="L41" s="13">
        <v>15.99</v>
      </c>
      <c r="M41" s="8" t="s">
        <v>19</v>
      </c>
      <c r="N41" s="13">
        <v>13.73</v>
      </c>
      <c r="O41" s="5">
        <f t="shared" si="0"/>
        <v>12.357000000000001</v>
      </c>
      <c r="P41" s="5">
        <f t="shared" si="1"/>
        <v>14.21055</v>
      </c>
      <c r="Q41" s="13">
        <f t="shared" si="6"/>
        <v>14.410549999999999</v>
      </c>
    </row>
    <row r="42" spans="1:17" x14ac:dyDescent="0.2">
      <c r="A42" s="2">
        <v>1013922</v>
      </c>
      <c r="B42" s="2" t="s">
        <v>57</v>
      </c>
      <c r="C42" s="23">
        <v>19.989999999999998</v>
      </c>
      <c r="D42" s="13">
        <v>2</v>
      </c>
      <c r="E42" s="13">
        <v>17.989999999999998</v>
      </c>
      <c r="F42" s="13">
        <v>15.47</v>
      </c>
      <c r="G42" s="6">
        <v>0.2</v>
      </c>
      <c r="H42" s="5">
        <f t="shared" si="2"/>
        <v>17.79</v>
      </c>
      <c r="I42" s="5">
        <f t="shared" si="3"/>
        <v>15.469565217391304</v>
      </c>
      <c r="J42" s="5">
        <f t="shared" si="4"/>
        <v>2.3204347826086948</v>
      </c>
      <c r="K42" s="13">
        <f t="shared" si="5"/>
        <v>17.989999999999998</v>
      </c>
      <c r="L42" s="13">
        <v>17.989999999999998</v>
      </c>
      <c r="M42" s="8" t="s">
        <v>19</v>
      </c>
      <c r="N42" s="13">
        <v>15.47</v>
      </c>
      <c r="O42" s="5">
        <f t="shared" si="0"/>
        <v>13.923</v>
      </c>
      <c r="P42" s="5">
        <f t="shared" si="1"/>
        <v>16.01145</v>
      </c>
      <c r="Q42" s="13">
        <f t="shared" si="6"/>
        <v>16.211449999999999</v>
      </c>
    </row>
    <row r="43" spans="1:17" x14ac:dyDescent="0.2">
      <c r="A43" s="2">
        <v>1016195</v>
      </c>
      <c r="B43" s="2" t="s">
        <v>58</v>
      </c>
      <c r="C43" s="23">
        <v>31.99</v>
      </c>
      <c r="D43" s="13">
        <v>3</v>
      </c>
      <c r="E43" s="13">
        <v>28.98</v>
      </c>
      <c r="F43" s="13">
        <v>25.03</v>
      </c>
      <c r="G43" s="6">
        <v>0.2</v>
      </c>
      <c r="H43" s="5">
        <f t="shared" si="2"/>
        <v>28.78</v>
      </c>
      <c r="I43" s="5">
        <f t="shared" si="3"/>
        <v>25.026086956521741</v>
      </c>
      <c r="J43" s="5">
        <f t="shared" si="4"/>
        <v>3.7539130434782599</v>
      </c>
      <c r="K43" s="13">
        <f t="shared" si="5"/>
        <v>28.98</v>
      </c>
      <c r="L43" s="13">
        <v>28.98</v>
      </c>
      <c r="M43" s="8" t="s">
        <v>19</v>
      </c>
      <c r="N43" s="13">
        <v>25.03</v>
      </c>
      <c r="O43" s="5">
        <f t="shared" si="0"/>
        <v>22.527000000000001</v>
      </c>
      <c r="P43" s="5">
        <f t="shared" si="1"/>
        <v>25.90605</v>
      </c>
      <c r="Q43" s="13">
        <f t="shared" si="6"/>
        <v>26.10605</v>
      </c>
    </row>
    <row r="44" spans="1:17" x14ac:dyDescent="0.2">
      <c r="A44" s="2">
        <v>1001477</v>
      </c>
      <c r="B44" s="2" t="s">
        <v>59</v>
      </c>
      <c r="C44" s="23">
        <v>13.49</v>
      </c>
      <c r="D44" s="13">
        <v>1</v>
      </c>
      <c r="E44" s="13">
        <v>12.49</v>
      </c>
      <c r="F44" s="13">
        <v>10.69</v>
      </c>
      <c r="G44" s="6">
        <v>0.2</v>
      </c>
      <c r="H44" s="5">
        <f t="shared" si="2"/>
        <v>12.290000000000001</v>
      </c>
      <c r="I44" s="5">
        <f t="shared" si="3"/>
        <v>10.686956521739132</v>
      </c>
      <c r="J44" s="5">
        <f t="shared" si="4"/>
        <v>1.6030434782608687</v>
      </c>
      <c r="K44" s="13">
        <f t="shared" si="5"/>
        <v>12.49</v>
      </c>
      <c r="L44" s="13">
        <v>12.49</v>
      </c>
      <c r="M44" s="8" t="s">
        <v>19</v>
      </c>
      <c r="N44" s="13">
        <v>10.69</v>
      </c>
      <c r="O44" s="5">
        <f t="shared" si="0"/>
        <v>9.6210000000000004</v>
      </c>
      <c r="P44" s="5">
        <f t="shared" si="1"/>
        <v>11.06415</v>
      </c>
      <c r="Q44" s="13">
        <f t="shared" si="6"/>
        <v>11.264149999999999</v>
      </c>
    </row>
    <row r="45" spans="1:17" x14ac:dyDescent="0.2">
      <c r="A45" s="2">
        <v>1000561</v>
      </c>
      <c r="B45" s="2" t="s">
        <v>60</v>
      </c>
      <c r="C45" s="23">
        <v>13.99</v>
      </c>
      <c r="D45" s="13">
        <v>1.5</v>
      </c>
      <c r="E45" s="13">
        <v>12.49</v>
      </c>
      <c r="F45" s="13">
        <v>10.69</v>
      </c>
      <c r="G45" s="6">
        <v>0.2</v>
      </c>
      <c r="H45" s="5">
        <f t="shared" si="2"/>
        <v>12.290000000000001</v>
      </c>
      <c r="I45" s="5">
        <f t="shared" si="3"/>
        <v>10.686956521739132</v>
      </c>
      <c r="J45" s="5">
        <f t="shared" si="4"/>
        <v>1.6030434782608687</v>
      </c>
      <c r="K45" s="13">
        <f t="shared" si="5"/>
        <v>12.49</v>
      </c>
      <c r="L45" s="13">
        <v>12.49</v>
      </c>
      <c r="M45" s="8" t="s">
        <v>19</v>
      </c>
      <c r="N45" s="13">
        <v>10.69</v>
      </c>
      <c r="O45" s="5">
        <f t="shared" si="0"/>
        <v>9.6210000000000004</v>
      </c>
      <c r="P45" s="5">
        <f t="shared" si="1"/>
        <v>11.06415</v>
      </c>
      <c r="Q45" s="13">
        <f t="shared" si="6"/>
        <v>11.264149999999999</v>
      </c>
    </row>
    <row r="46" spans="1:17" x14ac:dyDescent="0.2">
      <c r="A46" s="2">
        <v>1001791</v>
      </c>
      <c r="B46" s="2" t="s">
        <v>61</v>
      </c>
      <c r="C46" s="23">
        <v>15.99</v>
      </c>
      <c r="D46" s="13">
        <v>1</v>
      </c>
      <c r="E46" s="13">
        <v>14.99</v>
      </c>
      <c r="F46" s="13">
        <v>12.86</v>
      </c>
      <c r="G46" s="6">
        <v>0.2</v>
      </c>
      <c r="H46" s="5">
        <f t="shared" si="2"/>
        <v>14.790000000000001</v>
      </c>
      <c r="I46" s="5">
        <f t="shared" si="3"/>
        <v>12.860869565217394</v>
      </c>
      <c r="J46" s="5">
        <f t="shared" si="4"/>
        <v>1.929130434782607</v>
      </c>
      <c r="K46" s="13">
        <f t="shared" si="5"/>
        <v>14.99</v>
      </c>
      <c r="L46" s="13">
        <v>14.99</v>
      </c>
      <c r="M46" s="8" t="s">
        <v>19</v>
      </c>
      <c r="N46" s="13">
        <v>12.86</v>
      </c>
      <c r="O46" s="5">
        <f t="shared" si="0"/>
        <v>11.574</v>
      </c>
      <c r="P46" s="5">
        <f t="shared" si="1"/>
        <v>13.310099999999998</v>
      </c>
      <c r="Q46" s="13">
        <f t="shared" si="6"/>
        <v>13.510099999999998</v>
      </c>
    </row>
    <row r="47" spans="1:17" x14ac:dyDescent="0.2">
      <c r="A47" s="2">
        <v>1001768</v>
      </c>
      <c r="B47" s="2" t="s">
        <v>62</v>
      </c>
      <c r="C47" s="23">
        <v>15.48</v>
      </c>
      <c r="D47" s="13">
        <v>1</v>
      </c>
      <c r="E47" s="13">
        <v>14.48</v>
      </c>
      <c r="F47" s="13">
        <v>12.42</v>
      </c>
      <c r="G47" s="6">
        <v>0.2</v>
      </c>
      <c r="H47" s="5">
        <f t="shared" si="2"/>
        <v>14.280000000000001</v>
      </c>
      <c r="I47" s="5">
        <f t="shared" si="3"/>
        <v>12.417391304347827</v>
      </c>
      <c r="J47" s="5">
        <f t="shared" si="4"/>
        <v>1.8626086956521739</v>
      </c>
      <c r="K47" s="13">
        <f t="shared" si="5"/>
        <v>14.48</v>
      </c>
      <c r="L47" s="13">
        <v>14.48</v>
      </c>
      <c r="M47" s="8" t="s">
        <v>19</v>
      </c>
      <c r="N47" s="13">
        <v>12.42</v>
      </c>
      <c r="O47" s="5">
        <f t="shared" si="0"/>
        <v>11.178000000000001</v>
      </c>
      <c r="P47" s="5">
        <f t="shared" si="1"/>
        <v>12.854699999999999</v>
      </c>
      <c r="Q47" s="13">
        <f t="shared" si="6"/>
        <v>13.054699999999999</v>
      </c>
    </row>
    <row r="48" spans="1:17" x14ac:dyDescent="0.2">
      <c r="A48" s="2">
        <v>1000474</v>
      </c>
      <c r="B48" s="2" t="s">
        <v>63</v>
      </c>
      <c r="C48" s="23">
        <v>12.99</v>
      </c>
      <c r="D48" s="13">
        <v>1</v>
      </c>
      <c r="E48" s="13">
        <v>11.99</v>
      </c>
      <c r="F48" s="13">
        <v>10.25</v>
      </c>
      <c r="G48" s="6">
        <v>0.2</v>
      </c>
      <c r="H48" s="5">
        <f t="shared" si="2"/>
        <v>11.790000000000001</v>
      </c>
      <c r="I48" s="5">
        <f t="shared" si="3"/>
        <v>10.25217391304348</v>
      </c>
      <c r="J48" s="5">
        <f t="shared" si="4"/>
        <v>1.537826086956521</v>
      </c>
      <c r="K48" s="13">
        <f t="shared" si="5"/>
        <v>11.99</v>
      </c>
      <c r="L48" s="13">
        <v>11.99</v>
      </c>
      <c r="M48" s="8" t="s">
        <v>19</v>
      </c>
      <c r="N48" s="13">
        <v>10.25</v>
      </c>
      <c r="O48" s="5">
        <f t="shared" si="0"/>
        <v>9.2249999999999996</v>
      </c>
      <c r="P48" s="5">
        <f t="shared" si="1"/>
        <v>10.608749999999999</v>
      </c>
      <c r="Q48" s="13">
        <f t="shared" si="6"/>
        <v>10.808749999999998</v>
      </c>
    </row>
    <row r="49" spans="1:17" x14ac:dyDescent="0.2">
      <c r="A49" s="2">
        <v>1000374</v>
      </c>
      <c r="B49" s="2" t="s">
        <v>64</v>
      </c>
      <c r="C49" s="23">
        <v>12.99</v>
      </c>
      <c r="D49" s="13">
        <v>1</v>
      </c>
      <c r="E49" s="13">
        <v>11.99</v>
      </c>
      <c r="F49" s="13">
        <v>10.25</v>
      </c>
      <c r="G49" s="6">
        <v>0.2</v>
      </c>
      <c r="H49" s="5">
        <f t="shared" si="2"/>
        <v>11.790000000000001</v>
      </c>
      <c r="I49" s="5">
        <f t="shared" si="3"/>
        <v>10.25217391304348</v>
      </c>
      <c r="J49" s="5">
        <f t="shared" si="4"/>
        <v>1.537826086956521</v>
      </c>
      <c r="K49" s="13">
        <f t="shared" si="5"/>
        <v>11.99</v>
      </c>
      <c r="L49" s="13">
        <v>11.99</v>
      </c>
      <c r="M49" s="8" t="s">
        <v>19</v>
      </c>
      <c r="N49" s="13">
        <v>10.25</v>
      </c>
      <c r="O49" s="5">
        <f t="shared" si="0"/>
        <v>9.2249999999999996</v>
      </c>
      <c r="P49" s="5">
        <f t="shared" si="1"/>
        <v>10.608749999999999</v>
      </c>
      <c r="Q49" s="13">
        <f t="shared" si="6"/>
        <v>10.808749999999998</v>
      </c>
    </row>
    <row r="50" spans="1:17" x14ac:dyDescent="0.2">
      <c r="A50" s="2">
        <v>1020668</v>
      </c>
      <c r="B50" s="2" t="s">
        <v>65</v>
      </c>
      <c r="C50" s="23">
        <v>13.99</v>
      </c>
      <c r="D50" s="13">
        <v>1</v>
      </c>
      <c r="E50" s="13">
        <v>12.99</v>
      </c>
      <c r="F50" s="13">
        <v>11.12</v>
      </c>
      <c r="G50" s="6">
        <v>0.2</v>
      </c>
      <c r="H50" s="5">
        <f t="shared" si="2"/>
        <v>12.790000000000001</v>
      </c>
      <c r="I50" s="5">
        <f t="shared" si="3"/>
        <v>11.121739130434785</v>
      </c>
      <c r="J50" s="5">
        <f t="shared" si="4"/>
        <v>1.6682608695652164</v>
      </c>
      <c r="K50" s="13">
        <f t="shared" si="5"/>
        <v>12.99</v>
      </c>
      <c r="L50" s="13">
        <v>12.99</v>
      </c>
      <c r="M50" s="8" t="s">
        <v>19</v>
      </c>
      <c r="N50" s="13">
        <v>11.12</v>
      </c>
      <c r="O50" s="5">
        <f t="shared" si="0"/>
        <v>10.007999999999999</v>
      </c>
      <c r="P50" s="5">
        <f t="shared" si="1"/>
        <v>11.509199999999998</v>
      </c>
      <c r="Q50" s="13">
        <f t="shared" si="6"/>
        <v>11.709199999999997</v>
      </c>
    </row>
    <row r="51" spans="1:17" x14ac:dyDescent="0.2">
      <c r="A51" s="2">
        <v>1000607</v>
      </c>
      <c r="B51" s="2" t="s">
        <v>66</v>
      </c>
      <c r="C51" s="23">
        <v>22.99</v>
      </c>
      <c r="D51" s="13">
        <v>2</v>
      </c>
      <c r="E51" s="13">
        <v>20.99</v>
      </c>
      <c r="F51" s="13">
        <v>18.079999999999998</v>
      </c>
      <c r="G51" s="6">
        <v>0.2</v>
      </c>
      <c r="H51" s="5">
        <f t="shared" si="2"/>
        <v>20.79</v>
      </c>
      <c r="I51" s="5">
        <f t="shared" si="3"/>
        <v>18.078260869565216</v>
      </c>
      <c r="J51" s="5">
        <f t="shared" si="4"/>
        <v>2.7117391304347827</v>
      </c>
      <c r="K51" s="13">
        <f t="shared" si="5"/>
        <v>20.99</v>
      </c>
      <c r="L51" s="13">
        <v>20.99</v>
      </c>
      <c r="M51" s="8" t="s">
        <v>19</v>
      </c>
      <c r="N51" s="13">
        <v>18.079999999999998</v>
      </c>
      <c r="O51" s="5">
        <f t="shared" si="0"/>
        <v>16.271999999999998</v>
      </c>
      <c r="P51" s="5">
        <f t="shared" si="1"/>
        <v>18.712799999999998</v>
      </c>
      <c r="Q51" s="13">
        <f t="shared" si="6"/>
        <v>18.912799999999997</v>
      </c>
    </row>
    <row r="52" spans="1:17" x14ac:dyDescent="0.2">
      <c r="A52" s="2">
        <v>1017883</v>
      </c>
      <c r="B52" s="2" t="s">
        <v>67</v>
      </c>
      <c r="C52" s="23">
        <v>18.59</v>
      </c>
      <c r="D52" s="13">
        <v>2</v>
      </c>
      <c r="E52" s="13">
        <v>16.59</v>
      </c>
      <c r="F52" s="13">
        <v>14.25</v>
      </c>
      <c r="G52" s="6">
        <v>0.2</v>
      </c>
      <c r="H52" s="5">
        <f t="shared" si="2"/>
        <v>16.39</v>
      </c>
      <c r="I52" s="5">
        <f t="shared" si="3"/>
        <v>14.25217391304348</v>
      </c>
      <c r="J52" s="5">
        <f t="shared" si="4"/>
        <v>2.1378260869565207</v>
      </c>
      <c r="K52" s="13">
        <f t="shared" si="5"/>
        <v>16.59</v>
      </c>
      <c r="L52" s="13">
        <v>16.59</v>
      </c>
      <c r="M52" s="8" t="s">
        <v>19</v>
      </c>
      <c r="N52" s="13">
        <v>14.25</v>
      </c>
      <c r="O52" s="5">
        <f t="shared" si="0"/>
        <v>12.825000000000001</v>
      </c>
      <c r="P52" s="5">
        <f t="shared" si="1"/>
        <v>14.748749999999999</v>
      </c>
      <c r="Q52" s="13">
        <f t="shared" si="6"/>
        <v>14.948749999999999</v>
      </c>
    </row>
    <row r="53" spans="1:17" x14ac:dyDescent="0.2">
      <c r="A53" s="2">
        <v>1014932</v>
      </c>
      <c r="B53" s="2" t="s">
        <v>68</v>
      </c>
      <c r="C53" s="23">
        <v>17.29</v>
      </c>
      <c r="D53" s="13">
        <v>1</v>
      </c>
      <c r="E53" s="13">
        <v>16.29</v>
      </c>
      <c r="F53" s="13">
        <v>13.99</v>
      </c>
      <c r="G53" s="6">
        <v>0.2</v>
      </c>
      <c r="H53" s="5">
        <f t="shared" si="2"/>
        <v>16.09</v>
      </c>
      <c r="I53" s="5">
        <f t="shared" si="3"/>
        <v>13.991304347826087</v>
      </c>
      <c r="J53" s="5">
        <f t="shared" si="4"/>
        <v>2.0986956521739124</v>
      </c>
      <c r="K53" s="13">
        <f t="shared" si="5"/>
        <v>16.29</v>
      </c>
      <c r="L53" s="13">
        <v>16.29</v>
      </c>
      <c r="M53" s="8" t="s">
        <v>19</v>
      </c>
      <c r="N53" s="13">
        <v>13.99</v>
      </c>
      <c r="O53" s="5">
        <f t="shared" si="0"/>
        <v>12.591000000000001</v>
      </c>
      <c r="P53" s="5">
        <f t="shared" si="1"/>
        <v>14.479649999999999</v>
      </c>
      <c r="Q53" s="13">
        <f t="shared" si="6"/>
        <v>14.679649999999999</v>
      </c>
    </row>
    <row r="54" spans="1:17" x14ac:dyDescent="0.2">
      <c r="A54" s="2">
        <v>1015789</v>
      </c>
      <c r="B54" s="2" t="s">
        <v>69</v>
      </c>
      <c r="C54" s="23">
        <v>14</v>
      </c>
      <c r="D54" s="13">
        <v>1</v>
      </c>
      <c r="E54" s="13">
        <v>13</v>
      </c>
      <c r="F54" s="13">
        <v>11.13</v>
      </c>
      <c r="G54" s="6">
        <v>0.2</v>
      </c>
      <c r="H54" s="5">
        <f t="shared" si="2"/>
        <v>12.8</v>
      </c>
      <c r="I54" s="5">
        <f t="shared" si="3"/>
        <v>11.130434782608697</v>
      </c>
      <c r="J54" s="5">
        <f t="shared" si="4"/>
        <v>1.6695652173913036</v>
      </c>
      <c r="K54" s="13">
        <f t="shared" si="5"/>
        <v>13</v>
      </c>
      <c r="L54" s="13">
        <v>13</v>
      </c>
      <c r="M54" s="8" t="s">
        <v>19</v>
      </c>
      <c r="N54" s="13">
        <v>11.13</v>
      </c>
      <c r="O54" s="5">
        <f t="shared" si="0"/>
        <v>10.017000000000001</v>
      </c>
      <c r="P54" s="5">
        <f t="shared" si="1"/>
        <v>11.519550000000001</v>
      </c>
      <c r="Q54" s="13">
        <f t="shared" si="6"/>
        <v>11.71955</v>
      </c>
    </row>
    <row r="55" spans="1:17" x14ac:dyDescent="0.2">
      <c r="A55" s="2">
        <v>1017282</v>
      </c>
      <c r="B55" s="2" t="s">
        <v>70</v>
      </c>
      <c r="C55" s="23">
        <v>14</v>
      </c>
      <c r="D55" s="13">
        <v>1</v>
      </c>
      <c r="E55" s="13">
        <v>13</v>
      </c>
      <c r="F55" s="13">
        <v>11.13</v>
      </c>
      <c r="G55" s="6">
        <v>0.2</v>
      </c>
      <c r="H55" s="5">
        <f t="shared" si="2"/>
        <v>12.8</v>
      </c>
      <c r="I55" s="5">
        <f t="shared" si="3"/>
        <v>11.130434782608697</v>
      </c>
      <c r="J55" s="5">
        <f t="shared" si="4"/>
        <v>1.6695652173913036</v>
      </c>
      <c r="K55" s="13">
        <f t="shared" si="5"/>
        <v>13</v>
      </c>
      <c r="L55" s="13">
        <v>13</v>
      </c>
      <c r="M55" s="8" t="s">
        <v>19</v>
      </c>
      <c r="N55" s="13">
        <v>11.13</v>
      </c>
      <c r="O55" s="5">
        <f t="shared" si="0"/>
        <v>10.017000000000001</v>
      </c>
      <c r="P55" s="5">
        <f t="shared" si="1"/>
        <v>11.519550000000001</v>
      </c>
      <c r="Q55" s="13">
        <f t="shared" si="6"/>
        <v>11.71955</v>
      </c>
    </row>
    <row r="56" spans="1:17" x14ac:dyDescent="0.2">
      <c r="A56" s="2">
        <v>1005636</v>
      </c>
      <c r="B56" s="2" t="s">
        <v>71</v>
      </c>
      <c r="C56" s="23">
        <v>12.99</v>
      </c>
      <c r="D56" s="13">
        <v>1</v>
      </c>
      <c r="E56" s="13">
        <v>11.99</v>
      </c>
      <c r="F56" s="13">
        <v>10.25</v>
      </c>
      <c r="G56" s="6">
        <v>0.2</v>
      </c>
      <c r="H56" s="5">
        <f t="shared" si="2"/>
        <v>11.790000000000001</v>
      </c>
      <c r="I56" s="5">
        <f t="shared" si="3"/>
        <v>10.25217391304348</v>
      </c>
      <c r="J56" s="5">
        <f t="shared" si="4"/>
        <v>1.537826086956521</v>
      </c>
      <c r="K56" s="13">
        <f t="shared" si="5"/>
        <v>11.99</v>
      </c>
      <c r="L56" s="13">
        <v>11.99</v>
      </c>
      <c r="M56" s="8" t="s">
        <v>19</v>
      </c>
      <c r="N56" s="13">
        <v>10.25</v>
      </c>
      <c r="O56" s="5">
        <f t="shared" si="0"/>
        <v>9.2249999999999996</v>
      </c>
      <c r="P56" s="5">
        <f t="shared" si="1"/>
        <v>10.608749999999999</v>
      </c>
      <c r="Q56" s="13">
        <f t="shared" si="6"/>
        <v>10.808749999999998</v>
      </c>
    </row>
    <row r="57" spans="1:17" x14ac:dyDescent="0.2">
      <c r="A57" s="2">
        <v>1009818</v>
      </c>
      <c r="B57" s="2" t="s">
        <v>72</v>
      </c>
      <c r="C57" s="23">
        <v>12.99</v>
      </c>
      <c r="D57" s="13">
        <v>1</v>
      </c>
      <c r="E57" s="13">
        <v>11.99</v>
      </c>
      <c r="F57" s="13">
        <v>10.25</v>
      </c>
      <c r="G57" s="6">
        <v>0.2</v>
      </c>
      <c r="H57" s="5">
        <f t="shared" si="2"/>
        <v>11.790000000000001</v>
      </c>
      <c r="I57" s="5">
        <f t="shared" si="3"/>
        <v>10.25217391304348</v>
      </c>
      <c r="J57" s="5">
        <f t="shared" si="4"/>
        <v>1.537826086956521</v>
      </c>
      <c r="K57" s="13">
        <f t="shared" si="5"/>
        <v>11.99</v>
      </c>
      <c r="L57" s="13">
        <v>11.99</v>
      </c>
      <c r="M57" s="8" t="s">
        <v>19</v>
      </c>
      <c r="N57" s="13">
        <v>10.25</v>
      </c>
      <c r="O57" s="5">
        <f t="shared" si="0"/>
        <v>9.2249999999999996</v>
      </c>
      <c r="P57" s="5">
        <f t="shared" si="1"/>
        <v>10.608749999999999</v>
      </c>
      <c r="Q57" s="13">
        <f t="shared" si="6"/>
        <v>10.808749999999998</v>
      </c>
    </row>
    <row r="58" spans="1:17" x14ac:dyDescent="0.2">
      <c r="A58" s="2">
        <v>1014071</v>
      </c>
      <c r="B58" s="2" t="s">
        <v>73</v>
      </c>
      <c r="C58" s="23">
        <v>12.99</v>
      </c>
      <c r="D58" s="13">
        <v>1</v>
      </c>
      <c r="E58" s="13">
        <v>11.99</v>
      </c>
      <c r="F58" s="13">
        <v>10.25</v>
      </c>
      <c r="G58" s="6">
        <v>0.2</v>
      </c>
      <c r="H58" s="5">
        <f t="shared" si="2"/>
        <v>11.790000000000001</v>
      </c>
      <c r="I58" s="5">
        <f t="shared" si="3"/>
        <v>10.25217391304348</v>
      </c>
      <c r="J58" s="5">
        <f t="shared" si="4"/>
        <v>1.537826086956521</v>
      </c>
      <c r="K58" s="13">
        <f t="shared" si="5"/>
        <v>11.99</v>
      </c>
      <c r="L58" s="13">
        <v>11.99</v>
      </c>
      <c r="M58" s="8" t="s">
        <v>19</v>
      </c>
      <c r="N58" s="13">
        <v>10.25</v>
      </c>
      <c r="O58" s="5">
        <f t="shared" si="0"/>
        <v>9.2249999999999996</v>
      </c>
      <c r="P58" s="5">
        <f t="shared" si="1"/>
        <v>10.608749999999999</v>
      </c>
      <c r="Q58" s="13">
        <f t="shared" si="6"/>
        <v>10.808749999999998</v>
      </c>
    </row>
    <row r="59" spans="1:17" x14ac:dyDescent="0.2">
      <c r="A59" s="2">
        <v>1005635</v>
      </c>
      <c r="B59" s="2" t="s">
        <v>74</v>
      </c>
      <c r="C59" s="23">
        <v>12.99</v>
      </c>
      <c r="D59" s="13">
        <v>1</v>
      </c>
      <c r="E59" s="13">
        <v>11.99</v>
      </c>
      <c r="F59" s="13">
        <v>10.25</v>
      </c>
      <c r="G59" s="6">
        <v>0.2</v>
      </c>
      <c r="H59" s="5">
        <f t="shared" si="2"/>
        <v>11.790000000000001</v>
      </c>
      <c r="I59" s="5">
        <f t="shared" si="3"/>
        <v>10.25217391304348</v>
      </c>
      <c r="J59" s="5">
        <f t="shared" si="4"/>
        <v>1.537826086956521</v>
      </c>
      <c r="K59" s="13">
        <f t="shared" si="5"/>
        <v>11.99</v>
      </c>
      <c r="L59" s="13">
        <v>11.99</v>
      </c>
      <c r="M59" s="8" t="s">
        <v>19</v>
      </c>
      <c r="N59" s="13">
        <v>10.25</v>
      </c>
      <c r="O59" s="5">
        <f t="shared" si="0"/>
        <v>9.2249999999999996</v>
      </c>
      <c r="P59" s="5">
        <f t="shared" si="1"/>
        <v>10.608749999999999</v>
      </c>
      <c r="Q59" s="13">
        <f t="shared" si="6"/>
        <v>10.808749999999998</v>
      </c>
    </row>
    <row r="60" spans="1:17" x14ac:dyDescent="0.2">
      <c r="A60" s="2">
        <v>1011028</v>
      </c>
      <c r="B60" s="2" t="s">
        <v>75</v>
      </c>
      <c r="C60" s="23">
        <v>12.99</v>
      </c>
      <c r="D60" s="13">
        <v>1</v>
      </c>
      <c r="E60" s="13">
        <v>11.99</v>
      </c>
      <c r="F60" s="13">
        <v>10.25</v>
      </c>
      <c r="G60" s="6">
        <v>0.2</v>
      </c>
      <c r="H60" s="5">
        <f t="shared" si="2"/>
        <v>11.790000000000001</v>
      </c>
      <c r="I60" s="5">
        <f t="shared" si="3"/>
        <v>10.25217391304348</v>
      </c>
      <c r="J60" s="5">
        <f t="shared" si="4"/>
        <v>1.537826086956521</v>
      </c>
      <c r="K60" s="13">
        <f t="shared" si="5"/>
        <v>11.99</v>
      </c>
      <c r="L60" s="13">
        <v>11.99</v>
      </c>
      <c r="M60" s="8" t="s">
        <v>19</v>
      </c>
      <c r="N60" s="13">
        <v>10.25</v>
      </c>
      <c r="O60" s="5">
        <f t="shared" si="0"/>
        <v>9.2249999999999996</v>
      </c>
      <c r="P60" s="5">
        <f t="shared" si="1"/>
        <v>10.608749999999999</v>
      </c>
      <c r="Q60" s="13">
        <f t="shared" si="6"/>
        <v>10.808749999999998</v>
      </c>
    </row>
    <row r="61" spans="1:17" x14ac:dyDescent="0.2">
      <c r="A61" s="2">
        <v>1018333</v>
      </c>
      <c r="B61" s="2" t="s">
        <v>76</v>
      </c>
      <c r="C61" s="23">
        <v>19.989999999999998</v>
      </c>
      <c r="D61" s="13">
        <v>2</v>
      </c>
      <c r="E61" s="13">
        <v>17.989999999999998</v>
      </c>
      <c r="F61" s="13">
        <v>15.47</v>
      </c>
      <c r="G61" s="6">
        <v>0.2</v>
      </c>
      <c r="H61" s="5">
        <f t="shared" si="2"/>
        <v>17.79</v>
      </c>
      <c r="I61" s="5">
        <f t="shared" si="3"/>
        <v>15.469565217391304</v>
      </c>
      <c r="J61" s="5">
        <f t="shared" si="4"/>
        <v>2.3204347826086948</v>
      </c>
      <c r="K61" s="13">
        <f t="shared" si="5"/>
        <v>17.989999999999998</v>
      </c>
      <c r="L61" s="13">
        <v>17.989999999999998</v>
      </c>
      <c r="M61" s="8" t="s">
        <v>19</v>
      </c>
      <c r="N61" s="13">
        <v>15.47</v>
      </c>
      <c r="O61" s="5">
        <f t="shared" si="0"/>
        <v>13.923</v>
      </c>
      <c r="P61" s="5">
        <f t="shared" si="1"/>
        <v>16.01145</v>
      </c>
      <c r="Q61" s="13">
        <f t="shared" si="6"/>
        <v>16.211449999999999</v>
      </c>
    </row>
    <row r="62" spans="1:17" x14ac:dyDescent="0.2">
      <c r="A62" s="2">
        <v>1033009</v>
      </c>
      <c r="B62" s="2" t="s">
        <v>77</v>
      </c>
      <c r="C62" s="23">
        <v>17.989999999999998</v>
      </c>
      <c r="D62" s="13">
        <v>2</v>
      </c>
      <c r="E62" s="13">
        <v>15.99</v>
      </c>
      <c r="F62" s="13">
        <v>13.73</v>
      </c>
      <c r="G62" s="6">
        <v>0.2</v>
      </c>
      <c r="H62" s="5">
        <f t="shared" si="2"/>
        <v>15.790000000000001</v>
      </c>
      <c r="I62" s="5">
        <f t="shared" si="3"/>
        <v>13.730434782608697</v>
      </c>
      <c r="J62" s="5">
        <f t="shared" si="4"/>
        <v>2.0595652173913042</v>
      </c>
      <c r="K62" s="13">
        <f t="shared" si="5"/>
        <v>15.99</v>
      </c>
      <c r="L62" s="13">
        <v>15.99</v>
      </c>
      <c r="M62" s="8" t="s">
        <v>19</v>
      </c>
      <c r="N62" s="13">
        <v>13.73</v>
      </c>
      <c r="O62" s="5">
        <f t="shared" si="0"/>
        <v>12.357000000000001</v>
      </c>
      <c r="P62" s="5">
        <f t="shared" si="1"/>
        <v>14.21055</v>
      </c>
      <c r="Q62" s="13">
        <f t="shared" si="6"/>
        <v>14.410549999999999</v>
      </c>
    </row>
    <row r="63" spans="1:17" x14ac:dyDescent="0.2">
      <c r="A63" s="2">
        <v>1033010</v>
      </c>
      <c r="B63" s="2" t="s">
        <v>78</v>
      </c>
      <c r="C63" s="23">
        <v>17.989999999999998</v>
      </c>
      <c r="D63" s="13">
        <v>2</v>
      </c>
      <c r="E63" s="13">
        <v>15.99</v>
      </c>
      <c r="F63" s="13">
        <v>13.73</v>
      </c>
      <c r="G63" s="6">
        <v>0.2</v>
      </c>
      <c r="H63" s="5">
        <f t="shared" si="2"/>
        <v>15.790000000000001</v>
      </c>
      <c r="I63" s="5">
        <f t="shared" si="3"/>
        <v>13.730434782608697</v>
      </c>
      <c r="J63" s="5">
        <f t="shared" si="4"/>
        <v>2.0595652173913042</v>
      </c>
      <c r="K63" s="13">
        <f t="shared" si="5"/>
        <v>15.99</v>
      </c>
      <c r="L63" s="13">
        <v>15.99</v>
      </c>
      <c r="M63" s="8" t="s">
        <v>19</v>
      </c>
      <c r="N63" s="13">
        <v>13.73</v>
      </c>
      <c r="O63" s="5">
        <f t="shared" si="0"/>
        <v>12.357000000000001</v>
      </c>
      <c r="P63" s="5">
        <f t="shared" si="1"/>
        <v>14.21055</v>
      </c>
      <c r="Q63" s="13">
        <f t="shared" si="6"/>
        <v>14.410549999999999</v>
      </c>
    </row>
    <row r="64" spans="1:17" x14ac:dyDescent="0.2">
      <c r="A64" s="2">
        <v>1007816</v>
      </c>
      <c r="B64" s="2" t="s">
        <v>79</v>
      </c>
      <c r="C64" s="23">
        <v>12.99</v>
      </c>
      <c r="D64" s="13">
        <v>1</v>
      </c>
      <c r="E64" s="13">
        <v>11.99</v>
      </c>
      <c r="F64" s="13">
        <v>10.25</v>
      </c>
      <c r="G64" s="6">
        <v>0.2</v>
      </c>
      <c r="H64" s="5">
        <f t="shared" si="2"/>
        <v>11.790000000000001</v>
      </c>
      <c r="I64" s="5">
        <f t="shared" si="3"/>
        <v>10.25217391304348</v>
      </c>
      <c r="J64" s="5">
        <f t="shared" si="4"/>
        <v>1.537826086956521</v>
      </c>
      <c r="K64" s="13">
        <f t="shared" si="5"/>
        <v>11.99</v>
      </c>
      <c r="L64" s="13">
        <v>11.99</v>
      </c>
      <c r="M64" s="8" t="s">
        <v>19</v>
      </c>
      <c r="N64" s="13">
        <v>10.25</v>
      </c>
      <c r="O64" s="5">
        <f t="shared" si="0"/>
        <v>9.2249999999999996</v>
      </c>
      <c r="P64" s="5">
        <f t="shared" si="1"/>
        <v>10.608749999999999</v>
      </c>
      <c r="Q64" s="13">
        <f t="shared" si="6"/>
        <v>10.808749999999998</v>
      </c>
    </row>
    <row r="65" spans="1:17" x14ac:dyDescent="0.2">
      <c r="A65" s="2">
        <v>1001153</v>
      </c>
      <c r="B65" s="2" t="s">
        <v>80</v>
      </c>
      <c r="C65" s="23">
        <v>12.99</v>
      </c>
      <c r="D65" s="13">
        <v>1</v>
      </c>
      <c r="E65" s="13">
        <v>11.99</v>
      </c>
      <c r="F65" s="13">
        <v>10.25</v>
      </c>
      <c r="G65" s="6">
        <v>0.2</v>
      </c>
      <c r="H65" s="5">
        <f t="shared" si="2"/>
        <v>11.790000000000001</v>
      </c>
      <c r="I65" s="5">
        <f t="shared" si="3"/>
        <v>10.25217391304348</v>
      </c>
      <c r="J65" s="5">
        <f t="shared" si="4"/>
        <v>1.537826086956521</v>
      </c>
      <c r="K65" s="13">
        <f t="shared" si="5"/>
        <v>11.99</v>
      </c>
      <c r="L65" s="13">
        <v>11.99</v>
      </c>
      <c r="M65" s="8" t="s">
        <v>19</v>
      </c>
      <c r="N65" s="13">
        <v>10.25</v>
      </c>
      <c r="O65" s="5">
        <f t="shared" si="0"/>
        <v>9.2249999999999996</v>
      </c>
      <c r="P65" s="5">
        <f t="shared" si="1"/>
        <v>10.608749999999999</v>
      </c>
      <c r="Q65" s="13">
        <f t="shared" si="6"/>
        <v>10.808749999999998</v>
      </c>
    </row>
    <row r="66" spans="1:17" x14ac:dyDescent="0.2">
      <c r="A66" s="2">
        <v>1025563</v>
      </c>
      <c r="B66" s="2" t="s">
        <v>81</v>
      </c>
      <c r="C66" s="23">
        <v>13.99</v>
      </c>
      <c r="D66" s="13">
        <v>1.5</v>
      </c>
      <c r="E66" s="13">
        <v>12.49</v>
      </c>
      <c r="F66" s="13">
        <v>10.69</v>
      </c>
      <c r="G66" s="6">
        <v>0.2</v>
      </c>
      <c r="H66" s="5">
        <f t="shared" si="2"/>
        <v>12.290000000000001</v>
      </c>
      <c r="I66" s="5">
        <f t="shared" si="3"/>
        <v>10.686956521739132</v>
      </c>
      <c r="J66" s="5">
        <f t="shared" si="4"/>
        <v>1.6030434782608687</v>
      </c>
      <c r="K66" s="13">
        <f t="shared" si="5"/>
        <v>12.49</v>
      </c>
      <c r="L66" s="13">
        <v>12.49</v>
      </c>
      <c r="M66" s="8" t="s">
        <v>19</v>
      </c>
      <c r="N66" s="13">
        <v>10.69</v>
      </c>
      <c r="O66" s="5">
        <f t="shared" si="0"/>
        <v>9.6210000000000004</v>
      </c>
      <c r="P66" s="5">
        <f t="shared" si="1"/>
        <v>11.06415</v>
      </c>
      <c r="Q66" s="13">
        <f t="shared" si="6"/>
        <v>11.264149999999999</v>
      </c>
    </row>
    <row r="67" spans="1:17" x14ac:dyDescent="0.2">
      <c r="A67" s="2">
        <v>1009865</v>
      </c>
      <c r="B67" s="2" t="s">
        <v>82</v>
      </c>
      <c r="C67" s="23">
        <v>14.49</v>
      </c>
      <c r="D67" s="13">
        <v>1.5</v>
      </c>
      <c r="E67" s="13">
        <v>12.99</v>
      </c>
      <c r="F67" s="13">
        <v>11.12</v>
      </c>
      <c r="G67" s="6">
        <v>0.2</v>
      </c>
      <c r="H67" s="5">
        <f t="shared" si="2"/>
        <v>12.790000000000001</v>
      </c>
      <c r="I67" s="5">
        <f t="shared" si="3"/>
        <v>11.121739130434785</v>
      </c>
      <c r="J67" s="5">
        <f t="shared" si="4"/>
        <v>1.6682608695652164</v>
      </c>
      <c r="K67" s="13">
        <f t="shared" si="5"/>
        <v>12.99</v>
      </c>
      <c r="L67" s="13">
        <v>12.99</v>
      </c>
      <c r="M67" s="8" t="s">
        <v>19</v>
      </c>
      <c r="N67" s="13">
        <v>11.12</v>
      </c>
      <c r="O67" s="5">
        <f t="shared" ref="O67:O130" si="7">N67*0.9</f>
        <v>10.007999999999999</v>
      </c>
      <c r="P67" s="5">
        <f t="shared" ref="P67:P130" si="8">O67*1.15</f>
        <v>11.509199999999998</v>
      </c>
      <c r="Q67" s="13">
        <f t="shared" si="6"/>
        <v>11.709199999999997</v>
      </c>
    </row>
    <row r="68" spans="1:17" x14ac:dyDescent="0.2">
      <c r="A68" s="2">
        <v>1020796</v>
      </c>
      <c r="B68" s="2" t="s">
        <v>83</v>
      </c>
      <c r="C68" s="23">
        <v>18.29</v>
      </c>
      <c r="D68" s="13">
        <v>2</v>
      </c>
      <c r="E68" s="13">
        <v>16.29</v>
      </c>
      <c r="F68" s="13">
        <v>13.99</v>
      </c>
      <c r="G68" s="6">
        <v>0.2</v>
      </c>
      <c r="H68" s="5">
        <f t="shared" ref="H68:H131" si="9">E68-G68</f>
        <v>16.09</v>
      </c>
      <c r="I68" s="5">
        <f t="shared" ref="I68:I131" si="10">H68/1.15</f>
        <v>13.991304347826087</v>
      </c>
      <c r="J68" s="5">
        <f t="shared" ref="J68:J131" si="11">H68-I68</f>
        <v>2.0986956521739124</v>
      </c>
      <c r="K68" s="13">
        <f t="shared" ref="K68:K131" si="12">I68+J68+G68</f>
        <v>16.29</v>
      </c>
      <c r="L68" s="13">
        <v>16.29</v>
      </c>
      <c r="M68" s="8" t="s">
        <v>19</v>
      </c>
      <c r="N68" s="13">
        <v>13.99</v>
      </c>
      <c r="O68" s="5">
        <f t="shared" si="7"/>
        <v>12.591000000000001</v>
      </c>
      <c r="P68" s="5">
        <f t="shared" si="8"/>
        <v>14.479649999999999</v>
      </c>
      <c r="Q68" s="13">
        <f t="shared" ref="Q68:Q131" si="13">P68+G68</f>
        <v>14.679649999999999</v>
      </c>
    </row>
    <row r="69" spans="1:17" x14ac:dyDescent="0.2">
      <c r="A69" s="2">
        <v>1007776</v>
      </c>
      <c r="B69" s="2" t="s">
        <v>84</v>
      </c>
      <c r="C69" s="23">
        <v>19.989999999999998</v>
      </c>
      <c r="D69" s="13">
        <v>2</v>
      </c>
      <c r="E69" s="13">
        <v>17.989999999999998</v>
      </c>
      <c r="F69" s="13">
        <v>15.47</v>
      </c>
      <c r="G69" s="6">
        <v>0.2</v>
      </c>
      <c r="H69" s="5">
        <f t="shared" si="9"/>
        <v>17.79</v>
      </c>
      <c r="I69" s="5">
        <f t="shared" si="10"/>
        <v>15.469565217391304</v>
      </c>
      <c r="J69" s="5">
        <f t="shared" si="11"/>
        <v>2.3204347826086948</v>
      </c>
      <c r="K69" s="13">
        <f t="shared" si="12"/>
        <v>17.989999999999998</v>
      </c>
      <c r="L69" s="13">
        <v>17.989999999999998</v>
      </c>
      <c r="M69" s="8" t="s">
        <v>19</v>
      </c>
      <c r="N69" s="13">
        <v>15.47</v>
      </c>
      <c r="O69" s="5">
        <f t="shared" si="7"/>
        <v>13.923</v>
      </c>
      <c r="P69" s="5">
        <f t="shared" si="8"/>
        <v>16.01145</v>
      </c>
      <c r="Q69" s="13">
        <f t="shared" si="13"/>
        <v>16.211449999999999</v>
      </c>
    </row>
    <row r="70" spans="1:17" x14ac:dyDescent="0.2">
      <c r="A70" s="2">
        <v>1000647</v>
      </c>
      <c r="B70" s="2" t="s">
        <v>85</v>
      </c>
      <c r="C70" s="23">
        <v>12.99</v>
      </c>
      <c r="D70" s="13">
        <v>1</v>
      </c>
      <c r="E70" s="13">
        <v>11.99</v>
      </c>
      <c r="F70" s="13">
        <v>10.25</v>
      </c>
      <c r="G70" s="6">
        <v>0.2</v>
      </c>
      <c r="H70" s="5">
        <f t="shared" si="9"/>
        <v>11.790000000000001</v>
      </c>
      <c r="I70" s="5">
        <f t="shared" si="10"/>
        <v>10.25217391304348</v>
      </c>
      <c r="J70" s="5">
        <f t="shared" si="11"/>
        <v>1.537826086956521</v>
      </c>
      <c r="K70" s="13">
        <f t="shared" si="12"/>
        <v>11.99</v>
      </c>
      <c r="L70" s="13">
        <v>11.99</v>
      </c>
      <c r="M70" s="8" t="s">
        <v>19</v>
      </c>
      <c r="N70" s="13">
        <v>10.25</v>
      </c>
      <c r="O70" s="5">
        <f t="shared" si="7"/>
        <v>9.2249999999999996</v>
      </c>
      <c r="P70" s="5">
        <f t="shared" si="8"/>
        <v>10.608749999999999</v>
      </c>
      <c r="Q70" s="13">
        <f t="shared" si="13"/>
        <v>10.808749999999998</v>
      </c>
    </row>
    <row r="71" spans="1:17" x14ac:dyDescent="0.2">
      <c r="A71" s="2">
        <v>1017939</v>
      </c>
      <c r="B71" s="2" t="s">
        <v>86</v>
      </c>
      <c r="C71" s="23">
        <v>18.690000000000001</v>
      </c>
      <c r="D71" s="13">
        <v>2</v>
      </c>
      <c r="E71" s="13">
        <v>16.690000000000001</v>
      </c>
      <c r="F71" s="13">
        <v>14.34</v>
      </c>
      <c r="G71" s="6">
        <v>0.2</v>
      </c>
      <c r="H71" s="5">
        <f t="shared" si="9"/>
        <v>16.490000000000002</v>
      </c>
      <c r="I71" s="5">
        <f t="shared" si="10"/>
        <v>14.339130434782611</v>
      </c>
      <c r="J71" s="5">
        <f t="shared" si="11"/>
        <v>2.1508695652173913</v>
      </c>
      <c r="K71" s="13">
        <f t="shared" si="12"/>
        <v>16.690000000000001</v>
      </c>
      <c r="L71" s="13">
        <v>16.690000000000001</v>
      </c>
      <c r="M71" s="8" t="s">
        <v>19</v>
      </c>
      <c r="N71" s="13">
        <v>14.34</v>
      </c>
      <c r="O71" s="5">
        <f t="shared" si="7"/>
        <v>12.906000000000001</v>
      </c>
      <c r="P71" s="5">
        <f t="shared" si="8"/>
        <v>14.841899999999999</v>
      </c>
      <c r="Q71" s="13">
        <f t="shared" si="13"/>
        <v>15.041899999999998</v>
      </c>
    </row>
    <row r="72" spans="1:17" x14ac:dyDescent="0.2">
      <c r="A72" s="2">
        <v>1015065</v>
      </c>
      <c r="B72" s="2" t="s">
        <v>87</v>
      </c>
      <c r="C72" s="23">
        <v>14.15</v>
      </c>
      <c r="D72" s="13">
        <v>1</v>
      </c>
      <c r="E72" s="13">
        <v>13.15</v>
      </c>
      <c r="F72" s="13">
        <v>11.26</v>
      </c>
      <c r="G72" s="6">
        <v>0.2</v>
      </c>
      <c r="H72" s="5">
        <f t="shared" si="9"/>
        <v>12.950000000000001</v>
      </c>
      <c r="I72" s="5">
        <f t="shared" si="10"/>
        <v>11.260869565217392</v>
      </c>
      <c r="J72" s="5">
        <f t="shared" si="11"/>
        <v>1.6891304347826086</v>
      </c>
      <c r="K72" s="13">
        <f t="shared" si="12"/>
        <v>13.15</v>
      </c>
      <c r="L72" s="13">
        <v>13.15</v>
      </c>
      <c r="M72" s="8" t="s">
        <v>19</v>
      </c>
      <c r="N72" s="13">
        <v>11.26</v>
      </c>
      <c r="O72" s="5">
        <f t="shared" si="7"/>
        <v>10.134</v>
      </c>
      <c r="P72" s="5">
        <f t="shared" si="8"/>
        <v>11.6541</v>
      </c>
      <c r="Q72" s="13">
        <f t="shared" si="13"/>
        <v>11.854099999999999</v>
      </c>
    </row>
    <row r="73" spans="1:17" x14ac:dyDescent="0.2">
      <c r="A73" s="2">
        <v>1001127</v>
      </c>
      <c r="B73" s="2" t="s">
        <v>88</v>
      </c>
      <c r="C73" s="23">
        <v>13.98</v>
      </c>
      <c r="D73" s="13">
        <v>1</v>
      </c>
      <c r="E73" s="13">
        <v>12.98</v>
      </c>
      <c r="F73" s="13">
        <v>11.11</v>
      </c>
      <c r="G73" s="6">
        <v>0.2</v>
      </c>
      <c r="H73" s="5">
        <f t="shared" si="9"/>
        <v>12.780000000000001</v>
      </c>
      <c r="I73" s="5">
        <f t="shared" si="10"/>
        <v>11.113043478260872</v>
      </c>
      <c r="J73" s="5">
        <f t="shared" si="11"/>
        <v>1.6669565217391291</v>
      </c>
      <c r="K73" s="13">
        <f t="shared" si="12"/>
        <v>12.98</v>
      </c>
      <c r="L73" s="13">
        <v>12.98</v>
      </c>
      <c r="M73" s="8" t="s">
        <v>19</v>
      </c>
      <c r="N73" s="13">
        <v>11.11</v>
      </c>
      <c r="O73" s="5">
        <f t="shared" si="7"/>
        <v>9.9990000000000006</v>
      </c>
      <c r="P73" s="5">
        <f t="shared" si="8"/>
        <v>11.498849999999999</v>
      </c>
      <c r="Q73" s="13">
        <f t="shared" si="13"/>
        <v>11.698849999999998</v>
      </c>
    </row>
    <row r="74" spans="1:17" x14ac:dyDescent="0.2">
      <c r="A74" s="2">
        <v>1004863</v>
      </c>
      <c r="B74" s="2" t="s">
        <v>89</v>
      </c>
      <c r="C74" s="23">
        <v>24.98</v>
      </c>
      <c r="D74" s="13">
        <v>2</v>
      </c>
      <c r="E74" s="13">
        <v>22.98</v>
      </c>
      <c r="F74" s="13">
        <v>19.809999999999999</v>
      </c>
      <c r="G74" s="6">
        <v>0.2</v>
      </c>
      <c r="H74" s="5">
        <f t="shared" si="9"/>
        <v>22.78</v>
      </c>
      <c r="I74" s="5">
        <f t="shared" si="10"/>
        <v>19.808695652173917</v>
      </c>
      <c r="J74" s="5">
        <f t="shared" si="11"/>
        <v>2.9713043478260843</v>
      </c>
      <c r="K74" s="13">
        <f t="shared" si="12"/>
        <v>22.98</v>
      </c>
      <c r="L74" s="13">
        <v>22.98</v>
      </c>
      <c r="M74" s="8" t="s">
        <v>19</v>
      </c>
      <c r="N74" s="13">
        <v>19.809999999999999</v>
      </c>
      <c r="O74" s="5">
        <f t="shared" si="7"/>
        <v>17.829000000000001</v>
      </c>
      <c r="P74" s="5">
        <f t="shared" si="8"/>
        <v>20.503349999999998</v>
      </c>
      <c r="Q74" s="13">
        <f t="shared" si="13"/>
        <v>20.703349999999997</v>
      </c>
    </row>
    <row r="75" spans="1:17" x14ac:dyDescent="0.2">
      <c r="A75" s="2">
        <v>1013564</v>
      </c>
      <c r="B75" s="2" t="s">
        <v>90</v>
      </c>
      <c r="C75" s="23">
        <v>22.79</v>
      </c>
      <c r="D75" s="13">
        <v>2</v>
      </c>
      <c r="E75" s="13">
        <v>20.79</v>
      </c>
      <c r="F75" s="13">
        <v>17.899999999999999</v>
      </c>
      <c r="G75" s="6">
        <v>0.2</v>
      </c>
      <c r="H75" s="5">
        <f t="shared" si="9"/>
        <v>20.59</v>
      </c>
      <c r="I75" s="5">
        <f t="shared" si="10"/>
        <v>17.904347826086958</v>
      </c>
      <c r="J75" s="5">
        <f t="shared" si="11"/>
        <v>2.6856521739130415</v>
      </c>
      <c r="K75" s="13">
        <f t="shared" si="12"/>
        <v>20.79</v>
      </c>
      <c r="L75" s="13">
        <v>20.79</v>
      </c>
      <c r="M75" s="8" t="s">
        <v>19</v>
      </c>
      <c r="N75" s="13">
        <v>17.899999999999999</v>
      </c>
      <c r="O75" s="5">
        <f t="shared" si="7"/>
        <v>16.11</v>
      </c>
      <c r="P75" s="5">
        <f t="shared" si="8"/>
        <v>18.526499999999999</v>
      </c>
      <c r="Q75" s="13">
        <f t="shared" si="13"/>
        <v>18.726499999999998</v>
      </c>
    </row>
    <row r="76" spans="1:17" x14ac:dyDescent="0.2">
      <c r="A76" s="2">
        <v>1023219</v>
      </c>
      <c r="B76" s="2" t="s">
        <v>91</v>
      </c>
      <c r="C76" s="23">
        <v>18.95</v>
      </c>
      <c r="D76" s="13">
        <v>2</v>
      </c>
      <c r="E76" s="13">
        <v>16.96</v>
      </c>
      <c r="F76" s="13">
        <v>14.57</v>
      </c>
      <c r="G76" s="6">
        <v>0.2</v>
      </c>
      <c r="H76" s="5">
        <f t="shared" si="9"/>
        <v>16.760000000000002</v>
      </c>
      <c r="I76" s="5">
        <f t="shared" si="10"/>
        <v>14.573913043478264</v>
      </c>
      <c r="J76" s="5">
        <f t="shared" si="11"/>
        <v>2.1860869565217378</v>
      </c>
      <c r="K76" s="13">
        <f t="shared" si="12"/>
        <v>16.96</v>
      </c>
      <c r="L76" s="13">
        <v>16.96</v>
      </c>
      <c r="M76" s="8" t="s">
        <v>19</v>
      </c>
      <c r="N76" s="13">
        <v>14.57</v>
      </c>
      <c r="O76" s="5">
        <f t="shared" si="7"/>
        <v>13.113000000000001</v>
      </c>
      <c r="P76" s="5">
        <f t="shared" si="8"/>
        <v>15.07995</v>
      </c>
      <c r="Q76" s="13">
        <f t="shared" si="13"/>
        <v>15.279949999999999</v>
      </c>
    </row>
    <row r="77" spans="1:17" x14ac:dyDescent="0.2">
      <c r="A77" s="2">
        <v>1017943</v>
      </c>
      <c r="B77" s="2" t="s">
        <v>92</v>
      </c>
      <c r="C77" s="23">
        <v>34.19</v>
      </c>
      <c r="D77" s="13">
        <v>4</v>
      </c>
      <c r="E77" s="13">
        <v>30.19</v>
      </c>
      <c r="F77" s="13">
        <v>26.08</v>
      </c>
      <c r="G77" s="6">
        <v>0.2</v>
      </c>
      <c r="H77" s="5">
        <f t="shared" si="9"/>
        <v>29.990000000000002</v>
      </c>
      <c r="I77" s="5">
        <f t="shared" si="10"/>
        <v>26.07826086956522</v>
      </c>
      <c r="J77" s="5">
        <f t="shared" si="11"/>
        <v>3.9117391304347819</v>
      </c>
      <c r="K77" s="13">
        <f t="shared" si="12"/>
        <v>30.19</v>
      </c>
      <c r="L77" s="13">
        <v>30.19</v>
      </c>
      <c r="M77" s="8" t="s">
        <v>19</v>
      </c>
      <c r="N77" s="13">
        <v>26.08</v>
      </c>
      <c r="O77" s="5">
        <f t="shared" si="7"/>
        <v>23.471999999999998</v>
      </c>
      <c r="P77" s="5">
        <f t="shared" si="8"/>
        <v>26.992799999999995</v>
      </c>
      <c r="Q77" s="13">
        <f t="shared" si="13"/>
        <v>27.192799999999995</v>
      </c>
    </row>
    <row r="78" spans="1:17" x14ac:dyDescent="0.2">
      <c r="A78" s="2">
        <v>1016826</v>
      </c>
      <c r="B78" s="2" t="s">
        <v>93</v>
      </c>
      <c r="C78" s="23">
        <v>20.99</v>
      </c>
      <c r="D78" s="13">
        <v>1.5</v>
      </c>
      <c r="E78" s="13">
        <v>19.489999999999998</v>
      </c>
      <c r="F78" s="13">
        <v>16.77</v>
      </c>
      <c r="G78" s="6">
        <v>0.2</v>
      </c>
      <c r="H78" s="5">
        <f t="shared" si="9"/>
        <v>19.29</v>
      </c>
      <c r="I78" s="5">
        <f t="shared" si="10"/>
        <v>16.773913043478263</v>
      </c>
      <c r="J78" s="5">
        <f t="shared" si="11"/>
        <v>2.5160869565217361</v>
      </c>
      <c r="K78" s="13">
        <f t="shared" si="12"/>
        <v>19.489999999999998</v>
      </c>
      <c r="L78" s="13">
        <v>19.489999999999998</v>
      </c>
      <c r="M78" s="8" t="s">
        <v>19</v>
      </c>
      <c r="N78" s="13">
        <v>16.77</v>
      </c>
      <c r="O78" s="5">
        <f t="shared" si="7"/>
        <v>15.093</v>
      </c>
      <c r="P78" s="5">
        <f t="shared" si="8"/>
        <v>17.356949999999998</v>
      </c>
      <c r="Q78" s="13">
        <f t="shared" si="13"/>
        <v>17.556949999999997</v>
      </c>
    </row>
    <row r="79" spans="1:17" x14ac:dyDescent="0.2">
      <c r="A79" s="2">
        <v>1007437</v>
      </c>
      <c r="B79" s="2" t="s">
        <v>94</v>
      </c>
      <c r="C79" s="23">
        <v>18.989999999999998</v>
      </c>
      <c r="D79" s="13">
        <v>2</v>
      </c>
      <c r="E79" s="13">
        <v>16.989999999999998</v>
      </c>
      <c r="F79" s="13">
        <v>14.6</v>
      </c>
      <c r="G79" s="6">
        <v>0.2</v>
      </c>
      <c r="H79" s="5">
        <f t="shared" si="9"/>
        <v>16.79</v>
      </c>
      <c r="I79" s="5">
        <f t="shared" si="10"/>
        <v>14.6</v>
      </c>
      <c r="J79" s="5">
        <f t="shared" si="11"/>
        <v>2.1899999999999995</v>
      </c>
      <c r="K79" s="13">
        <f t="shared" si="12"/>
        <v>16.989999999999998</v>
      </c>
      <c r="L79" s="13">
        <v>16.989999999999998</v>
      </c>
      <c r="M79" s="8" t="s">
        <v>19</v>
      </c>
      <c r="N79" s="13">
        <v>14.6</v>
      </c>
      <c r="O79" s="5">
        <f t="shared" si="7"/>
        <v>13.14</v>
      </c>
      <c r="P79" s="5">
        <f t="shared" si="8"/>
        <v>15.110999999999999</v>
      </c>
      <c r="Q79" s="13">
        <f t="shared" si="13"/>
        <v>15.310999999999998</v>
      </c>
    </row>
    <row r="80" spans="1:17" x14ac:dyDescent="0.2">
      <c r="A80" s="2">
        <v>1025091</v>
      </c>
      <c r="B80" s="2" t="s">
        <v>95</v>
      </c>
      <c r="C80" s="23">
        <v>16.79</v>
      </c>
      <c r="D80" s="13">
        <v>2</v>
      </c>
      <c r="E80" s="13">
        <v>14.79</v>
      </c>
      <c r="F80" s="13">
        <v>12.69</v>
      </c>
      <c r="G80" s="6">
        <v>0.2</v>
      </c>
      <c r="H80" s="5">
        <f t="shared" si="9"/>
        <v>14.59</v>
      </c>
      <c r="I80" s="5">
        <f t="shared" si="10"/>
        <v>12.68695652173913</v>
      </c>
      <c r="J80" s="5">
        <f t="shared" si="11"/>
        <v>1.9030434782608694</v>
      </c>
      <c r="K80" s="13">
        <f t="shared" si="12"/>
        <v>14.79</v>
      </c>
      <c r="L80" s="13">
        <v>14.79</v>
      </c>
      <c r="M80" s="8" t="s">
        <v>19</v>
      </c>
      <c r="N80" s="13">
        <v>12.69</v>
      </c>
      <c r="O80" s="5">
        <f t="shared" si="7"/>
        <v>11.420999999999999</v>
      </c>
      <c r="P80" s="5">
        <f t="shared" si="8"/>
        <v>13.134149999999998</v>
      </c>
      <c r="Q80" s="13">
        <f t="shared" si="13"/>
        <v>13.334149999999998</v>
      </c>
    </row>
    <row r="81" spans="1:17" x14ac:dyDescent="0.2">
      <c r="A81" s="2">
        <v>1003871</v>
      </c>
      <c r="B81" s="2" t="s">
        <v>96</v>
      </c>
      <c r="C81" s="23">
        <v>15.55</v>
      </c>
      <c r="D81" s="13">
        <v>1.5</v>
      </c>
      <c r="E81" s="13">
        <v>14.05</v>
      </c>
      <c r="F81" s="13">
        <v>12.04</v>
      </c>
      <c r="G81" s="6">
        <v>0.2</v>
      </c>
      <c r="H81" s="5">
        <f t="shared" si="9"/>
        <v>13.850000000000001</v>
      </c>
      <c r="I81" s="5">
        <f t="shared" si="10"/>
        <v>12.043478260869568</v>
      </c>
      <c r="J81" s="5">
        <f t="shared" si="11"/>
        <v>1.8065217391304333</v>
      </c>
      <c r="K81" s="13">
        <f t="shared" si="12"/>
        <v>14.05</v>
      </c>
      <c r="L81" s="13">
        <v>14.05</v>
      </c>
      <c r="M81" s="8" t="s">
        <v>19</v>
      </c>
      <c r="N81" s="13">
        <v>12.04</v>
      </c>
      <c r="O81" s="5">
        <f t="shared" si="7"/>
        <v>10.836</v>
      </c>
      <c r="P81" s="5">
        <f t="shared" si="8"/>
        <v>12.461399999999999</v>
      </c>
      <c r="Q81" s="13">
        <f t="shared" si="13"/>
        <v>12.661399999999999</v>
      </c>
    </row>
    <row r="82" spans="1:17" x14ac:dyDescent="0.2">
      <c r="A82" s="2">
        <v>1013056</v>
      </c>
      <c r="B82" s="2" t="s">
        <v>97</v>
      </c>
      <c r="C82" s="23">
        <v>15.28</v>
      </c>
      <c r="D82" s="13">
        <v>2</v>
      </c>
      <c r="E82" s="13">
        <v>13.28</v>
      </c>
      <c r="F82" s="13">
        <v>11.37</v>
      </c>
      <c r="G82" s="6">
        <v>0.2</v>
      </c>
      <c r="H82" s="5">
        <f t="shared" si="9"/>
        <v>13.08</v>
      </c>
      <c r="I82" s="5">
        <f t="shared" si="10"/>
        <v>11.373913043478261</v>
      </c>
      <c r="J82" s="5">
        <f t="shared" si="11"/>
        <v>1.7060869565217391</v>
      </c>
      <c r="K82" s="13">
        <f t="shared" si="12"/>
        <v>13.28</v>
      </c>
      <c r="L82" s="13">
        <v>13.28</v>
      </c>
      <c r="M82" s="8" t="s">
        <v>19</v>
      </c>
      <c r="N82" s="13">
        <v>11.37</v>
      </c>
      <c r="O82" s="5">
        <f t="shared" si="7"/>
        <v>10.232999999999999</v>
      </c>
      <c r="P82" s="5">
        <f t="shared" si="8"/>
        <v>11.767949999999997</v>
      </c>
      <c r="Q82" s="13">
        <f t="shared" si="13"/>
        <v>11.967949999999997</v>
      </c>
    </row>
    <row r="83" spans="1:17" x14ac:dyDescent="0.2">
      <c r="A83" s="2">
        <v>1007888</v>
      </c>
      <c r="B83" s="2" t="s">
        <v>98</v>
      </c>
      <c r="C83" s="23">
        <v>15.28</v>
      </c>
      <c r="D83" s="13">
        <v>2</v>
      </c>
      <c r="E83" s="13">
        <v>13.28</v>
      </c>
      <c r="F83" s="13">
        <v>11.37</v>
      </c>
      <c r="G83" s="6">
        <v>0.2</v>
      </c>
      <c r="H83" s="5">
        <f t="shared" si="9"/>
        <v>13.08</v>
      </c>
      <c r="I83" s="5">
        <f t="shared" si="10"/>
        <v>11.373913043478261</v>
      </c>
      <c r="J83" s="5">
        <f t="shared" si="11"/>
        <v>1.7060869565217391</v>
      </c>
      <c r="K83" s="13">
        <f t="shared" si="12"/>
        <v>13.28</v>
      </c>
      <c r="L83" s="13">
        <v>13.28</v>
      </c>
      <c r="M83" s="8" t="s">
        <v>19</v>
      </c>
      <c r="N83" s="13">
        <v>11.37</v>
      </c>
      <c r="O83" s="5">
        <f t="shared" si="7"/>
        <v>10.232999999999999</v>
      </c>
      <c r="P83" s="5">
        <f t="shared" si="8"/>
        <v>11.767949999999997</v>
      </c>
      <c r="Q83" s="13">
        <f t="shared" si="13"/>
        <v>11.967949999999997</v>
      </c>
    </row>
    <row r="84" spans="1:17" x14ac:dyDescent="0.2">
      <c r="A84" s="2">
        <v>1018737</v>
      </c>
      <c r="B84" s="2" t="s">
        <v>99</v>
      </c>
      <c r="C84" s="23">
        <v>16.98</v>
      </c>
      <c r="D84" s="13">
        <v>1.5</v>
      </c>
      <c r="E84" s="13">
        <v>15.48</v>
      </c>
      <c r="F84" s="13">
        <v>13.29</v>
      </c>
      <c r="G84" s="6">
        <v>0.2</v>
      </c>
      <c r="H84" s="5">
        <f t="shared" si="9"/>
        <v>15.280000000000001</v>
      </c>
      <c r="I84" s="5">
        <f t="shared" si="10"/>
        <v>13.286956521739132</v>
      </c>
      <c r="J84" s="5">
        <f t="shared" si="11"/>
        <v>1.9930434782608693</v>
      </c>
      <c r="K84" s="13">
        <f t="shared" si="12"/>
        <v>15.48</v>
      </c>
      <c r="L84" s="13">
        <v>15.48</v>
      </c>
      <c r="M84" s="8" t="s">
        <v>19</v>
      </c>
      <c r="N84" s="13">
        <v>13.29</v>
      </c>
      <c r="O84" s="5">
        <f t="shared" si="7"/>
        <v>11.961</v>
      </c>
      <c r="P84" s="5">
        <f t="shared" si="8"/>
        <v>13.755149999999999</v>
      </c>
      <c r="Q84" s="13">
        <f t="shared" si="13"/>
        <v>13.955149999999998</v>
      </c>
    </row>
    <row r="85" spans="1:17" x14ac:dyDescent="0.2">
      <c r="A85" s="2">
        <v>1025770</v>
      </c>
      <c r="B85" s="2" t="s">
        <v>100</v>
      </c>
      <c r="C85" s="23">
        <v>15.99</v>
      </c>
      <c r="D85" s="13">
        <v>1</v>
      </c>
      <c r="E85" s="13">
        <v>14.99</v>
      </c>
      <c r="F85" s="13">
        <v>12.86</v>
      </c>
      <c r="G85" s="6">
        <v>0.2</v>
      </c>
      <c r="H85" s="5">
        <f t="shared" si="9"/>
        <v>14.790000000000001</v>
      </c>
      <c r="I85" s="5">
        <f t="shared" si="10"/>
        <v>12.860869565217394</v>
      </c>
      <c r="J85" s="5">
        <f t="shared" si="11"/>
        <v>1.929130434782607</v>
      </c>
      <c r="K85" s="13">
        <f t="shared" si="12"/>
        <v>14.99</v>
      </c>
      <c r="L85" s="13">
        <v>14.99</v>
      </c>
      <c r="M85" s="8" t="s">
        <v>19</v>
      </c>
      <c r="N85" s="13">
        <v>12.86</v>
      </c>
      <c r="O85" s="5">
        <f t="shared" si="7"/>
        <v>11.574</v>
      </c>
      <c r="P85" s="5">
        <f t="shared" si="8"/>
        <v>13.310099999999998</v>
      </c>
      <c r="Q85" s="13">
        <f t="shared" si="13"/>
        <v>13.510099999999998</v>
      </c>
    </row>
    <row r="86" spans="1:17" x14ac:dyDescent="0.2">
      <c r="A86" s="2">
        <v>1023308</v>
      </c>
      <c r="B86" s="2" t="s">
        <v>101</v>
      </c>
      <c r="C86" s="23">
        <v>15.06</v>
      </c>
      <c r="D86" s="13">
        <v>2</v>
      </c>
      <c r="E86" s="13">
        <v>13.06</v>
      </c>
      <c r="F86" s="13">
        <v>11.18</v>
      </c>
      <c r="G86" s="6">
        <v>0.2</v>
      </c>
      <c r="H86" s="5">
        <f t="shared" si="9"/>
        <v>12.860000000000001</v>
      </c>
      <c r="I86" s="5">
        <f t="shared" si="10"/>
        <v>11.182608695652176</v>
      </c>
      <c r="J86" s="5">
        <f t="shared" si="11"/>
        <v>1.6773913043478252</v>
      </c>
      <c r="K86" s="13">
        <f t="shared" si="12"/>
        <v>13.06</v>
      </c>
      <c r="L86" s="13">
        <v>13.06</v>
      </c>
      <c r="M86" s="8" t="s">
        <v>19</v>
      </c>
      <c r="N86" s="13">
        <v>11.18</v>
      </c>
      <c r="O86" s="5">
        <f t="shared" si="7"/>
        <v>10.061999999999999</v>
      </c>
      <c r="P86" s="5">
        <f t="shared" si="8"/>
        <v>11.571299999999999</v>
      </c>
      <c r="Q86" s="13">
        <f t="shared" si="13"/>
        <v>11.771299999999998</v>
      </c>
    </row>
    <row r="87" spans="1:17" x14ac:dyDescent="0.2">
      <c r="A87" s="2">
        <v>1031369</v>
      </c>
      <c r="B87" s="2" t="s">
        <v>102</v>
      </c>
      <c r="C87" s="23">
        <v>15.99</v>
      </c>
      <c r="D87" s="13">
        <v>1.5</v>
      </c>
      <c r="E87" s="13">
        <v>14.49</v>
      </c>
      <c r="F87" s="13">
        <v>12.43</v>
      </c>
      <c r="G87" s="6">
        <v>0.2</v>
      </c>
      <c r="H87" s="5">
        <f t="shared" si="9"/>
        <v>14.290000000000001</v>
      </c>
      <c r="I87" s="5">
        <f t="shared" si="10"/>
        <v>12.426086956521742</v>
      </c>
      <c r="J87" s="5">
        <f t="shared" si="11"/>
        <v>1.8639130434782594</v>
      </c>
      <c r="K87" s="13">
        <f t="shared" si="12"/>
        <v>14.49</v>
      </c>
      <c r="L87" s="13">
        <v>14.49</v>
      </c>
      <c r="M87" s="8" t="s">
        <v>19</v>
      </c>
      <c r="N87" s="13">
        <v>12.43</v>
      </c>
      <c r="O87" s="5">
        <f t="shared" si="7"/>
        <v>11.186999999999999</v>
      </c>
      <c r="P87" s="5">
        <f t="shared" si="8"/>
        <v>12.865049999999998</v>
      </c>
      <c r="Q87" s="13">
        <f t="shared" si="13"/>
        <v>13.065049999999998</v>
      </c>
    </row>
    <row r="88" spans="1:17" x14ac:dyDescent="0.2">
      <c r="A88" s="2">
        <v>1016250</v>
      </c>
      <c r="B88" s="2" t="s">
        <v>103</v>
      </c>
      <c r="C88" s="23">
        <v>22.49</v>
      </c>
      <c r="D88" s="13">
        <v>2</v>
      </c>
      <c r="E88" s="13">
        <v>20.49</v>
      </c>
      <c r="F88" s="13">
        <v>17.64</v>
      </c>
      <c r="G88" s="6">
        <v>0.2</v>
      </c>
      <c r="H88" s="5">
        <f t="shared" si="9"/>
        <v>20.29</v>
      </c>
      <c r="I88" s="5">
        <f t="shared" si="10"/>
        <v>17.643478260869564</v>
      </c>
      <c r="J88" s="5">
        <f t="shared" si="11"/>
        <v>2.646521739130435</v>
      </c>
      <c r="K88" s="13">
        <f t="shared" si="12"/>
        <v>20.49</v>
      </c>
      <c r="L88" s="13">
        <v>20.49</v>
      </c>
      <c r="M88" s="8" t="s">
        <v>19</v>
      </c>
      <c r="N88" s="13">
        <v>17.64</v>
      </c>
      <c r="O88" s="5">
        <f t="shared" si="7"/>
        <v>15.876000000000001</v>
      </c>
      <c r="P88" s="5">
        <f t="shared" si="8"/>
        <v>18.257400000000001</v>
      </c>
      <c r="Q88" s="13">
        <f t="shared" si="13"/>
        <v>18.4574</v>
      </c>
    </row>
    <row r="89" spans="1:17" x14ac:dyDescent="0.2">
      <c r="A89" s="2">
        <v>1031262</v>
      </c>
      <c r="B89" s="2" t="s">
        <v>104</v>
      </c>
      <c r="C89" s="23">
        <v>21.99</v>
      </c>
      <c r="D89" s="13">
        <v>2</v>
      </c>
      <c r="E89" s="13">
        <v>19.989999999999998</v>
      </c>
      <c r="F89" s="13">
        <v>17.21</v>
      </c>
      <c r="G89" s="6">
        <v>0.2</v>
      </c>
      <c r="H89" s="5">
        <f t="shared" si="9"/>
        <v>19.79</v>
      </c>
      <c r="I89" s="5">
        <f t="shared" si="10"/>
        <v>17.208695652173915</v>
      </c>
      <c r="J89" s="5">
        <f t="shared" si="11"/>
        <v>2.5813043478260838</v>
      </c>
      <c r="K89" s="13">
        <f t="shared" si="12"/>
        <v>19.989999999999998</v>
      </c>
      <c r="L89" s="13">
        <v>19.989999999999998</v>
      </c>
      <c r="M89" s="8" t="s">
        <v>19</v>
      </c>
      <c r="N89" s="13">
        <v>17.21</v>
      </c>
      <c r="O89" s="5">
        <f t="shared" si="7"/>
        <v>15.489000000000001</v>
      </c>
      <c r="P89" s="5">
        <f t="shared" si="8"/>
        <v>17.812349999999999</v>
      </c>
      <c r="Q89" s="13">
        <f t="shared" si="13"/>
        <v>18.012349999999998</v>
      </c>
    </row>
    <row r="90" spans="1:17" x14ac:dyDescent="0.2">
      <c r="A90" s="2">
        <v>1023437</v>
      </c>
      <c r="B90" s="2" t="s">
        <v>105</v>
      </c>
      <c r="C90" s="23">
        <v>22.99</v>
      </c>
      <c r="D90" s="13">
        <v>2</v>
      </c>
      <c r="E90" s="13">
        <v>20.99</v>
      </c>
      <c r="F90" s="13">
        <v>18.079999999999998</v>
      </c>
      <c r="G90" s="6">
        <v>0.2</v>
      </c>
      <c r="H90" s="5">
        <f t="shared" si="9"/>
        <v>20.79</v>
      </c>
      <c r="I90" s="5">
        <f t="shared" si="10"/>
        <v>18.078260869565216</v>
      </c>
      <c r="J90" s="5">
        <f t="shared" si="11"/>
        <v>2.7117391304347827</v>
      </c>
      <c r="K90" s="13">
        <f t="shared" si="12"/>
        <v>20.99</v>
      </c>
      <c r="L90" s="13">
        <v>20.99</v>
      </c>
      <c r="M90" s="8" t="s">
        <v>19</v>
      </c>
      <c r="N90" s="13">
        <v>18.079999999999998</v>
      </c>
      <c r="O90" s="5">
        <f t="shared" si="7"/>
        <v>16.271999999999998</v>
      </c>
      <c r="P90" s="5">
        <f t="shared" si="8"/>
        <v>18.712799999999998</v>
      </c>
      <c r="Q90" s="13">
        <f t="shared" si="13"/>
        <v>18.912799999999997</v>
      </c>
    </row>
    <row r="91" spans="1:17" x14ac:dyDescent="0.2">
      <c r="A91" s="2">
        <v>1025449</v>
      </c>
      <c r="B91" s="2" t="s">
        <v>106</v>
      </c>
      <c r="C91" s="23">
        <v>22.99</v>
      </c>
      <c r="D91" s="13">
        <v>2</v>
      </c>
      <c r="E91" s="13">
        <v>20.99</v>
      </c>
      <c r="F91" s="13">
        <v>18.079999999999998</v>
      </c>
      <c r="G91" s="6">
        <v>0.2</v>
      </c>
      <c r="H91" s="5">
        <f t="shared" si="9"/>
        <v>20.79</v>
      </c>
      <c r="I91" s="5">
        <f t="shared" si="10"/>
        <v>18.078260869565216</v>
      </c>
      <c r="J91" s="5">
        <f t="shared" si="11"/>
        <v>2.7117391304347827</v>
      </c>
      <c r="K91" s="13">
        <f t="shared" si="12"/>
        <v>20.99</v>
      </c>
      <c r="L91" s="13">
        <v>20.99</v>
      </c>
      <c r="M91" s="8" t="s">
        <v>19</v>
      </c>
      <c r="N91" s="13">
        <v>18.079999999999998</v>
      </c>
      <c r="O91" s="5">
        <f t="shared" si="7"/>
        <v>16.271999999999998</v>
      </c>
      <c r="P91" s="5">
        <f t="shared" si="8"/>
        <v>18.712799999999998</v>
      </c>
      <c r="Q91" s="13">
        <f t="shared" si="13"/>
        <v>18.912799999999997</v>
      </c>
    </row>
    <row r="92" spans="1:17" x14ac:dyDescent="0.2">
      <c r="A92" s="2">
        <v>1025555</v>
      </c>
      <c r="B92" s="2" t="s">
        <v>107</v>
      </c>
      <c r="C92" s="23">
        <v>22.99</v>
      </c>
      <c r="D92" s="13">
        <v>2</v>
      </c>
      <c r="E92" s="13">
        <v>20.99</v>
      </c>
      <c r="F92" s="13">
        <v>18.079999999999998</v>
      </c>
      <c r="G92" s="6">
        <v>0.2</v>
      </c>
      <c r="H92" s="5">
        <f t="shared" si="9"/>
        <v>20.79</v>
      </c>
      <c r="I92" s="5">
        <f t="shared" si="10"/>
        <v>18.078260869565216</v>
      </c>
      <c r="J92" s="5">
        <f t="shared" si="11"/>
        <v>2.7117391304347827</v>
      </c>
      <c r="K92" s="13">
        <f t="shared" si="12"/>
        <v>20.99</v>
      </c>
      <c r="L92" s="13">
        <v>20.99</v>
      </c>
      <c r="M92" s="8" t="s">
        <v>19</v>
      </c>
      <c r="N92" s="13">
        <v>18.079999999999998</v>
      </c>
      <c r="O92" s="5">
        <f t="shared" si="7"/>
        <v>16.271999999999998</v>
      </c>
      <c r="P92" s="5">
        <f t="shared" si="8"/>
        <v>18.712799999999998</v>
      </c>
      <c r="Q92" s="13">
        <f t="shared" si="13"/>
        <v>18.912799999999997</v>
      </c>
    </row>
    <row r="93" spans="1:17" x14ac:dyDescent="0.2">
      <c r="A93" s="2">
        <v>1013415</v>
      </c>
      <c r="B93" s="2" t="s">
        <v>108</v>
      </c>
      <c r="C93" s="23">
        <v>43.49</v>
      </c>
      <c r="D93" s="13">
        <v>2</v>
      </c>
      <c r="E93" s="13">
        <v>41.49</v>
      </c>
      <c r="F93" s="13">
        <v>35.9</v>
      </c>
      <c r="G93" s="6">
        <v>0.2</v>
      </c>
      <c r="H93" s="5">
        <f t="shared" si="9"/>
        <v>41.29</v>
      </c>
      <c r="I93" s="5">
        <f t="shared" si="10"/>
        <v>35.904347826086962</v>
      </c>
      <c r="J93" s="5">
        <f t="shared" si="11"/>
        <v>5.3856521739130372</v>
      </c>
      <c r="K93" s="13">
        <f t="shared" si="12"/>
        <v>41.49</v>
      </c>
      <c r="L93" s="13">
        <v>41.49</v>
      </c>
      <c r="M93" s="8" t="s">
        <v>19</v>
      </c>
      <c r="N93" s="13">
        <v>35.9</v>
      </c>
      <c r="O93" s="5">
        <f t="shared" si="7"/>
        <v>32.31</v>
      </c>
      <c r="P93" s="5">
        <f t="shared" si="8"/>
        <v>37.156500000000001</v>
      </c>
      <c r="Q93" s="13">
        <f t="shared" si="13"/>
        <v>37.356500000000004</v>
      </c>
    </row>
    <row r="94" spans="1:17" x14ac:dyDescent="0.2">
      <c r="A94" s="2">
        <v>1000726</v>
      </c>
      <c r="B94" s="2" t="s">
        <v>109</v>
      </c>
      <c r="C94" s="23">
        <v>15.29</v>
      </c>
      <c r="D94" s="13">
        <v>1</v>
      </c>
      <c r="E94" s="13">
        <v>14.29</v>
      </c>
      <c r="F94" s="13">
        <v>12.25</v>
      </c>
      <c r="G94" s="6">
        <v>0.2</v>
      </c>
      <c r="H94" s="5">
        <f t="shared" si="9"/>
        <v>14.09</v>
      </c>
      <c r="I94" s="5">
        <f t="shared" si="10"/>
        <v>12.25217391304348</v>
      </c>
      <c r="J94" s="5">
        <f t="shared" si="11"/>
        <v>1.8378260869565199</v>
      </c>
      <c r="K94" s="13">
        <f t="shared" si="12"/>
        <v>14.29</v>
      </c>
      <c r="L94" s="13">
        <v>14.29</v>
      </c>
      <c r="M94" s="8" t="s">
        <v>19</v>
      </c>
      <c r="N94" s="13">
        <v>12.25</v>
      </c>
      <c r="O94" s="5">
        <f t="shared" si="7"/>
        <v>11.025</v>
      </c>
      <c r="P94" s="5">
        <f t="shared" si="8"/>
        <v>12.678749999999999</v>
      </c>
      <c r="Q94" s="13">
        <f t="shared" si="13"/>
        <v>12.878749999999998</v>
      </c>
    </row>
    <row r="95" spans="1:17" x14ac:dyDescent="0.2">
      <c r="A95" s="2">
        <v>1018996</v>
      </c>
      <c r="B95" s="2" t="s">
        <v>110</v>
      </c>
      <c r="C95" s="23">
        <v>20.49</v>
      </c>
      <c r="D95" s="13">
        <v>2</v>
      </c>
      <c r="E95" s="13">
        <v>18.489999999999998</v>
      </c>
      <c r="F95" s="13">
        <v>15.9</v>
      </c>
      <c r="G95" s="6">
        <v>0.2</v>
      </c>
      <c r="H95" s="5">
        <f t="shared" si="9"/>
        <v>18.29</v>
      </c>
      <c r="I95" s="5">
        <f t="shared" si="10"/>
        <v>15.904347826086957</v>
      </c>
      <c r="J95" s="5">
        <f t="shared" si="11"/>
        <v>2.3856521739130425</v>
      </c>
      <c r="K95" s="13">
        <f t="shared" si="12"/>
        <v>18.489999999999998</v>
      </c>
      <c r="L95" s="13">
        <v>18.489999999999998</v>
      </c>
      <c r="M95" s="8" t="s">
        <v>19</v>
      </c>
      <c r="N95" s="13">
        <v>15.9</v>
      </c>
      <c r="O95" s="5">
        <f t="shared" si="7"/>
        <v>14.31</v>
      </c>
      <c r="P95" s="5">
        <f t="shared" si="8"/>
        <v>16.456499999999998</v>
      </c>
      <c r="Q95" s="13">
        <f t="shared" si="13"/>
        <v>16.656499999999998</v>
      </c>
    </row>
    <row r="96" spans="1:17" x14ac:dyDescent="0.2">
      <c r="A96" s="2">
        <v>1022548</v>
      </c>
      <c r="B96" s="2" t="s">
        <v>111</v>
      </c>
      <c r="C96" s="23">
        <v>20.49</v>
      </c>
      <c r="D96" s="13">
        <v>2</v>
      </c>
      <c r="E96" s="13">
        <v>18.489999999999998</v>
      </c>
      <c r="F96" s="13">
        <v>15.9</v>
      </c>
      <c r="G96" s="6">
        <v>0.2</v>
      </c>
      <c r="H96" s="5">
        <f t="shared" si="9"/>
        <v>18.29</v>
      </c>
      <c r="I96" s="5">
        <f t="shared" si="10"/>
        <v>15.904347826086957</v>
      </c>
      <c r="J96" s="5">
        <f t="shared" si="11"/>
        <v>2.3856521739130425</v>
      </c>
      <c r="K96" s="13">
        <f t="shared" si="12"/>
        <v>18.489999999999998</v>
      </c>
      <c r="L96" s="13">
        <v>18.489999999999998</v>
      </c>
      <c r="M96" s="8" t="s">
        <v>19</v>
      </c>
      <c r="N96" s="13">
        <v>15.9</v>
      </c>
      <c r="O96" s="5">
        <f t="shared" si="7"/>
        <v>14.31</v>
      </c>
      <c r="P96" s="5">
        <f t="shared" si="8"/>
        <v>16.456499999999998</v>
      </c>
      <c r="Q96" s="13">
        <f t="shared" si="13"/>
        <v>16.656499999999998</v>
      </c>
    </row>
    <row r="97" spans="1:17" x14ac:dyDescent="0.2">
      <c r="A97" s="2">
        <v>1025129</v>
      </c>
      <c r="B97" s="2" t="s">
        <v>112</v>
      </c>
      <c r="C97" s="23">
        <v>19.989999999999998</v>
      </c>
      <c r="D97" s="13">
        <v>2</v>
      </c>
      <c r="E97" s="13">
        <v>17.989999999999998</v>
      </c>
      <c r="F97" s="13">
        <v>15.47</v>
      </c>
      <c r="G97" s="6">
        <v>0.2</v>
      </c>
      <c r="H97" s="5">
        <f t="shared" si="9"/>
        <v>17.79</v>
      </c>
      <c r="I97" s="5">
        <f t="shared" si="10"/>
        <v>15.469565217391304</v>
      </c>
      <c r="J97" s="5">
        <f t="shared" si="11"/>
        <v>2.3204347826086948</v>
      </c>
      <c r="K97" s="13">
        <f t="shared" si="12"/>
        <v>17.989999999999998</v>
      </c>
      <c r="L97" s="13">
        <v>17.989999999999998</v>
      </c>
      <c r="M97" s="8" t="s">
        <v>19</v>
      </c>
      <c r="N97" s="13">
        <v>15.47</v>
      </c>
      <c r="O97" s="5">
        <f t="shared" si="7"/>
        <v>13.923</v>
      </c>
      <c r="P97" s="5">
        <f t="shared" si="8"/>
        <v>16.01145</v>
      </c>
      <c r="Q97" s="13">
        <f t="shared" si="13"/>
        <v>16.211449999999999</v>
      </c>
    </row>
    <row r="98" spans="1:17" x14ac:dyDescent="0.2">
      <c r="A98" s="2">
        <v>1009795</v>
      </c>
      <c r="B98" s="2" t="s">
        <v>113</v>
      </c>
      <c r="C98" s="23">
        <v>12.99</v>
      </c>
      <c r="D98" s="13">
        <v>1</v>
      </c>
      <c r="E98" s="13">
        <v>11.99</v>
      </c>
      <c r="F98" s="13">
        <v>10.25</v>
      </c>
      <c r="G98" s="6">
        <v>0.2</v>
      </c>
      <c r="H98" s="5">
        <f t="shared" si="9"/>
        <v>11.790000000000001</v>
      </c>
      <c r="I98" s="5">
        <f t="shared" si="10"/>
        <v>10.25217391304348</v>
      </c>
      <c r="J98" s="5">
        <f t="shared" si="11"/>
        <v>1.537826086956521</v>
      </c>
      <c r="K98" s="13">
        <f t="shared" si="12"/>
        <v>11.99</v>
      </c>
      <c r="L98" s="13">
        <v>11.99</v>
      </c>
      <c r="M98" s="8" t="s">
        <v>19</v>
      </c>
      <c r="N98" s="13">
        <v>10.25</v>
      </c>
      <c r="O98" s="5">
        <f t="shared" si="7"/>
        <v>9.2249999999999996</v>
      </c>
      <c r="P98" s="5">
        <f t="shared" si="8"/>
        <v>10.608749999999999</v>
      </c>
      <c r="Q98" s="13">
        <f t="shared" si="13"/>
        <v>10.808749999999998</v>
      </c>
    </row>
    <row r="99" spans="1:17" x14ac:dyDescent="0.2">
      <c r="A99" s="2">
        <v>1009797</v>
      </c>
      <c r="B99" s="2" t="s">
        <v>114</v>
      </c>
      <c r="C99" s="23">
        <v>12.99</v>
      </c>
      <c r="D99" s="13">
        <v>1</v>
      </c>
      <c r="E99" s="13">
        <v>11.99</v>
      </c>
      <c r="F99" s="13">
        <v>10.25</v>
      </c>
      <c r="G99" s="6">
        <v>0.2</v>
      </c>
      <c r="H99" s="5">
        <f t="shared" si="9"/>
        <v>11.790000000000001</v>
      </c>
      <c r="I99" s="5">
        <f t="shared" si="10"/>
        <v>10.25217391304348</v>
      </c>
      <c r="J99" s="5">
        <f t="shared" si="11"/>
        <v>1.537826086956521</v>
      </c>
      <c r="K99" s="13">
        <f t="shared" si="12"/>
        <v>11.99</v>
      </c>
      <c r="L99" s="13">
        <v>11.99</v>
      </c>
      <c r="M99" s="8" t="s">
        <v>19</v>
      </c>
      <c r="N99" s="13">
        <v>10.25</v>
      </c>
      <c r="O99" s="5">
        <f t="shared" si="7"/>
        <v>9.2249999999999996</v>
      </c>
      <c r="P99" s="5">
        <f t="shared" si="8"/>
        <v>10.608749999999999</v>
      </c>
      <c r="Q99" s="13">
        <f t="shared" si="13"/>
        <v>10.808749999999998</v>
      </c>
    </row>
    <row r="100" spans="1:17" x14ac:dyDescent="0.2">
      <c r="A100" s="2">
        <v>1017241</v>
      </c>
      <c r="B100" s="2" t="s">
        <v>115</v>
      </c>
      <c r="C100" s="23">
        <v>22.99</v>
      </c>
      <c r="D100" s="13">
        <v>2</v>
      </c>
      <c r="E100" s="13">
        <v>20.99</v>
      </c>
      <c r="F100" s="13">
        <v>18.079999999999998</v>
      </c>
      <c r="G100" s="6">
        <v>0.2</v>
      </c>
      <c r="H100" s="5">
        <f t="shared" si="9"/>
        <v>20.79</v>
      </c>
      <c r="I100" s="5">
        <f t="shared" si="10"/>
        <v>18.078260869565216</v>
      </c>
      <c r="J100" s="5">
        <f t="shared" si="11"/>
        <v>2.7117391304347827</v>
      </c>
      <c r="K100" s="13">
        <f t="shared" si="12"/>
        <v>20.99</v>
      </c>
      <c r="L100" s="13">
        <v>20.99</v>
      </c>
      <c r="M100" s="8" t="s">
        <v>19</v>
      </c>
      <c r="N100" s="13">
        <v>18.079999999999998</v>
      </c>
      <c r="O100" s="5">
        <f t="shared" si="7"/>
        <v>16.271999999999998</v>
      </c>
      <c r="P100" s="5">
        <f t="shared" si="8"/>
        <v>18.712799999999998</v>
      </c>
      <c r="Q100" s="13">
        <f t="shared" si="13"/>
        <v>18.912799999999997</v>
      </c>
    </row>
    <row r="101" spans="1:17" x14ac:dyDescent="0.2">
      <c r="A101" s="2">
        <v>1017238</v>
      </c>
      <c r="B101" s="2" t="s">
        <v>116</v>
      </c>
      <c r="C101" s="23">
        <v>22.99</v>
      </c>
      <c r="D101" s="13">
        <v>2</v>
      </c>
      <c r="E101" s="13">
        <v>20.99</v>
      </c>
      <c r="F101" s="13">
        <v>18.079999999999998</v>
      </c>
      <c r="G101" s="6">
        <v>0.2</v>
      </c>
      <c r="H101" s="5">
        <f t="shared" si="9"/>
        <v>20.79</v>
      </c>
      <c r="I101" s="5">
        <f t="shared" si="10"/>
        <v>18.078260869565216</v>
      </c>
      <c r="J101" s="5">
        <f t="shared" si="11"/>
        <v>2.7117391304347827</v>
      </c>
      <c r="K101" s="13">
        <f t="shared" si="12"/>
        <v>20.99</v>
      </c>
      <c r="L101" s="13">
        <v>20.99</v>
      </c>
      <c r="M101" s="8" t="s">
        <v>19</v>
      </c>
      <c r="N101" s="13">
        <v>18.079999999999998</v>
      </c>
      <c r="O101" s="5">
        <f t="shared" si="7"/>
        <v>16.271999999999998</v>
      </c>
      <c r="P101" s="5">
        <f t="shared" si="8"/>
        <v>18.712799999999998</v>
      </c>
      <c r="Q101" s="13">
        <f t="shared" si="13"/>
        <v>18.912799999999997</v>
      </c>
    </row>
    <row r="102" spans="1:17" x14ac:dyDescent="0.2">
      <c r="A102" s="2">
        <v>1000552</v>
      </c>
      <c r="B102" s="2" t="s">
        <v>117</v>
      </c>
      <c r="C102" s="23">
        <v>16.5</v>
      </c>
      <c r="D102" s="13">
        <v>2</v>
      </c>
      <c r="E102" s="13">
        <v>14.49</v>
      </c>
      <c r="F102" s="13">
        <v>12.43</v>
      </c>
      <c r="G102" s="6">
        <v>0.2</v>
      </c>
      <c r="H102" s="5">
        <f t="shared" si="9"/>
        <v>14.290000000000001</v>
      </c>
      <c r="I102" s="5">
        <f t="shared" si="10"/>
        <v>12.426086956521742</v>
      </c>
      <c r="J102" s="5">
        <f t="shared" si="11"/>
        <v>1.8639130434782594</v>
      </c>
      <c r="K102" s="13">
        <f t="shared" si="12"/>
        <v>14.49</v>
      </c>
      <c r="L102" s="13">
        <v>14.49</v>
      </c>
      <c r="M102" s="8" t="s">
        <v>19</v>
      </c>
      <c r="N102" s="13">
        <v>12.43</v>
      </c>
      <c r="O102" s="5">
        <f t="shared" si="7"/>
        <v>11.186999999999999</v>
      </c>
      <c r="P102" s="5">
        <f t="shared" si="8"/>
        <v>12.865049999999998</v>
      </c>
      <c r="Q102" s="13">
        <f t="shared" si="13"/>
        <v>13.065049999999998</v>
      </c>
    </row>
    <row r="103" spans="1:17" x14ac:dyDescent="0.2">
      <c r="A103" s="2">
        <v>1003378</v>
      </c>
      <c r="B103" s="2" t="s">
        <v>118</v>
      </c>
      <c r="C103" s="23">
        <v>15.99</v>
      </c>
      <c r="D103" s="13">
        <v>1</v>
      </c>
      <c r="E103" s="13">
        <v>14.99</v>
      </c>
      <c r="F103" s="13">
        <v>12.86</v>
      </c>
      <c r="G103" s="6">
        <v>0.2</v>
      </c>
      <c r="H103" s="5">
        <f t="shared" si="9"/>
        <v>14.790000000000001</v>
      </c>
      <c r="I103" s="5">
        <f t="shared" si="10"/>
        <v>12.860869565217394</v>
      </c>
      <c r="J103" s="5">
        <f t="shared" si="11"/>
        <v>1.929130434782607</v>
      </c>
      <c r="K103" s="13">
        <f t="shared" si="12"/>
        <v>14.99</v>
      </c>
      <c r="L103" s="13">
        <v>14.99</v>
      </c>
      <c r="M103" s="8" t="s">
        <v>19</v>
      </c>
      <c r="N103" s="13">
        <v>12.86</v>
      </c>
      <c r="O103" s="5">
        <f t="shared" si="7"/>
        <v>11.574</v>
      </c>
      <c r="P103" s="5">
        <f t="shared" si="8"/>
        <v>13.310099999999998</v>
      </c>
      <c r="Q103" s="13">
        <f t="shared" si="13"/>
        <v>13.510099999999998</v>
      </c>
    </row>
    <row r="104" spans="1:17" x14ac:dyDescent="0.2">
      <c r="A104" s="2">
        <v>1004187</v>
      </c>
      <c r="B104" s="2" t="s">
        <v>119</v>
      </c>
      <c r="C104" s="23">
        <v>19.989999999999998</v>
      </c>
      <c r="D104" s="13">
        <v>2</v>
      </c>
      <c r="E104" s="13">
        <v>17.989999999999998</v>
      </c>
      <c r="F104" s="13">
        <v>15.47</v>
      </c>
      <c r="G104" s="6">
        <v>0.2</v>
      </c>
      <c r="H104" s="5">
        <f t="shared" si="9"/>
        <v>17.79</v>
      </c>
      <c r="I104" s="5">
        <f t="shared" si="10"/>
        <v>15.469565217391304</v>
      </c>
      <c r="J104" s="5">
        <f t="shared" si="11"/>
        <v>2.3204347826086948</v>
      </c>
      <c r="K104" s="13">
        <f t="shared" si="12"/>
        <v>17.989999999999998</v>
      </c>
      <c r="L104" s="13">
        <v>17.989999999999998</v>
      </c>
      <c r="M104" s="8" t="s">
        <v>19</v>
      </c>
      <c r="N104" s="13">
        <v>15.47</v>
      </c>
      <c r="O104" s="5">
        <f t="shared" si="7"/>
        <v>13.923</v>
      </c>
      <c r="P104" s="5">
        <f t="shared" si="8"/>
        <v>16.01145</v>
      </c>
      <c r="Q104" s="13">
        <f t="shared" si="13"/>
        <v>16.211449999999999</v>
      </c>
    </row>
    <row r="105" spans="1:17" x14ac:dyDescent="0.2">
      <c r="A105" s="2">
        <v>1025706</v>
      </c>
      <c r="B105" s="2" t="s">
        <v>120</v>
      </c>
      <c r="C105" s="23">
        <v>19.989999999999998</v>
      </c>
      <c r="D105" s="13">
        <v>2</v>
      </c>
      <c r="E105" s="13">
        <v>17.989999999999998</v>
      </c>
      <c r="F105" s="13">
        <v>15.47</v>
      </c>
      <c r="G105" s="6">
        <v>0.2</v>
      </c>
      <c r="H105" s="5">
        <f t="shared" si="9"/>
        <v>17.79</v>
      </c>
      <c r="I105" s="5">
        <f t="shared" si="10"/>
        <v>15.469565217391304</v>
      </c>
      <c r="J105" s="5">
        <f t="shared" si="11"/>
        <v>2.3204347826086948</v>
      </c>
      <c r="K105" s="13">
        <f t="shared" si="12"/>
        <v>17.989999999999998</v>
      </c>
      <c r="L105" s="13">
        <v>17.989999999999998</v>
      </c>
      <c r="M105" s="8" t="s">
        <v>19</v>
      </c>
      <c r="N105" s="13">
        <v>15.47</v>
      </c>
      <c r="O105" s="5">
        <f t="shared" si="7"/>
        <v>13.923</v>
      </c>
      <c r="P105" s="5">
        <f t="shared" si="8"/>
        <v>16.01145</v>
      </c>
      <c r="Q105" s="13">
        <f t="shared" si="13"/>
        <v>16.211449999999999</v>
      </c>
    </row>
    <row r="106" spans="1:17" x14ac:dyDescent="0.2">
      <c r="A106" s="2">
        <v>1001653</v>
      </c>
      <c r="B106" s="2" t="s">
        <v>121</v>
      </c>
      <c r="C106" s="23">
        <v>14.99</v>
      </c>
      <c r="D106" s="13">
        <v>1</v>
      </c>
      <c r="E106" s="13">
        <v>13.99</v>
      </c>
      <c r="F106" s="13">
        <v>11.99</v>
      </c>
      <c r="G106" s="6">
        <v>0.2</v>
      </c>
      <c r="H106" s="5">
        <f t="shared" si="9"/>
        <v>13.790000000000001</v>
      </c>
      <c r="I106" s="5">
        <f t="shared" si="10"/>
        <v>11.991304347826089</v>
      </c>
      <c r="J106" s="5">
        <f t="shared" si="11"/>
        <v>1.7986956521739117</v>
      </c>
      <c r="K106" s="13">
        <f t="shared" si="12"/>
        <v>13.99</v>
      </c>
      <c r="L106" s="13">
        <v>13.99</v>
      </c>
      <c r="M106" s="8" t="s">
        <v>19</v>
      </c>
      <c r="N106" s="13">
        <v>11.99</v>
      </c>
      <c r="O106" s="5">
        <f t="shared" si="7"/>
        <v>10.791</v>
      </c>
      <c r="P106" s="5">
        <f t="shared" si="8"/>
        <v>12.409649999999999</v>
      </c>
      <c r="Q106" s="13">
        <f t="shared" si="13"/>
        <v>12.609649999999998</v>
      </c>
    </row>
    <row r="107" spans="1:17" x14ac:dyDescent="0.2">
      <c r="A107" s="2">
        <v>1001335</v>
      </c>
      <c r="B107" s="2" t="s">
        <v>122</v>
      </c>
      <c r="C107" s="23">
        <v>13.99</v>
      </c>
      <c r="D107" s="13">
        <v>1</v>
      </c>
      <c r="E107" s="13">
        <v>12.99</v>
      </c>
      <c r="F107" s="13">
        <v>11.12</v>
      </c>
      <c r="G107" s="6">
        <v>0.2</v>
      </c>
      <c r="H107" s="5">
        <f t="shared" si="9"/>
        <v>12.790000000000001</v>
      </c>
      <c r="I107" s="5">
        <f t="shared" si="10"/>
        <v>11.121739130434785</v>
      </c>
      <c r="J107" s="5">
        <f t="shared" si="11"/>
        <v>1.6682608695652164</v>
      </c>
      <c r="K107" s="13">
        <f t="shared" si="12"/>
        <v>12.99</v>
      </c>
      <c r="L107" s="13">
        <v>12.99</v>
      </c>
      <c r="M107" s="8" t="s">
        <v>19</v>
      </c>
      <c r="N107" s="13">
        <v>11.12</v>
      </c>
      <c r="O107" s="5">
        <f t="shared" si="7"/>
        <v>10.007999999999999</v>
      </c>
      <c r="P107" s="5">
        <f t="shared" si="8"/>
        <v>11.509199999999998</v>
      </c>
      <c r="Q107" s="13">
        <f t="shared" si="13"/>
        <v>11.709199999999997</v>
      </c>
    </row>
    <row r="108" spans="1:17" x14ac:dyDescent="0.2">
      <c r="A108" s="2">
        <v>1008617</v>
      </c>
      <c r="B108" s="2" t="s">
        <v>123</v>
      </c>
      <c r="C108" s="23">
        <v>24.99</v>
      </c>
      <c r="D108" s="13">
        <v>2</v>
      </c>
      <c r="E108" s="13">
        <v>22.99</v>
      </c>
      <c r="F108" s="13">
        <v>19.82</v>
      </c>
      <c r="G108" s="6">
        <v>0.2</v>
      </c>
      <c r="H108" s="5">
        <f t="shared" si="9"/>
        <v>22.79</v>
      </c>
      <c r="I108" s="5">
        <f t="shared" si="10"/>
        <v>19.817391304347826</v>
      </c>
      <c r="J108" s="5">
        <f t="shared" si="11"/>
        <v>2.9726086956521733</v>
      </c>
      <c r="K108" s="13">
        <f t="shared" si="12"/>
        <v>22.99</v>
      </c>
      <c r="L108" s="13">
        <v>22.99</v>
      </c>
      <c r="M108" s="8" t="s">
        <v>19</v>
      </c>
      <c r="N108" s="13">
        <v>19.82</v>
      </c>
      <c r="O108" s="5">
        <f t="shared" si="7"/>
        <v>17.838000000000001</v>
      </c>
      <c r="P108" s="5">
        <f t="shared" si="8"/>
        <v>20.5137</v>
      </c>
      <c r="Q108" s="13">
        <f t="shared" si="13"/>
        <v>20.713699999999999</v>
      </c>
    </row>
    <row r="109" spans="1:17" x14ac:dyDescent="0.2">
      <c r="A109" s="2">
        <v>1000681</v>
      </c>
      <c r="B109" s="2" t="s">
        <v>124</v>
      </c>
      <c r="C109" s="23">
        <v>12.99</v>
      </c>
      <c r="D109" s="13">
        <v>1</v>
      </c>
      <c r="E109" s="13">
        <v>11.99</v>
      </c>
      <c r="F109" s="13">
        <v>10.25</v>
      </c>
      <c r="G109" s="6">
        <v>0.2</v>
      </c>
      <c r="H109" s="5">
        <f t="shared" si="9"/>
        <v>11.790000000000001</v>
      </c>
      <c r="I109" s="5">
        <f t="shared" si="10"/>
        <v>10.25217391304348</v>
      </c>
      <c r="J109" s="5">
        <f t="shared" si="11"/>
        <v>1.537826086956521</v>
      </c>
      <c r="K109" s="13">
        <f t="shared" si="12"/>
        <v>11.99</v>
      </c>
      <c r="L109" s="13">
        <v>11.99</v>
      </c>
      <c r="M109" s="8" t="s">
        <v>19</v>
      </c>
      <c r="N109" s="13">
        <v>10.25</v>
      </c>
      <c r="O109" s="5">
        <f t="shared" si="7"/>
        <v>9.2249999999999996</v>
      </c>
      <c r="P109" s="5">
        <f t="shared" si="8"/>
        <v>10.608749999999999</v>
      </c>
      <c r="Q109" s="13">
        <f t="shared" si="13"/>
        <v>10.808749999999998</v>
      </c>
    </row>
    <row r="110" spans="1:17" x14ac:dyDescent="0.2">
      <c r="A110" s="2">
        <v>1000119</v>
      </c>
      <c r="B110" s="2" t="s">
        <v>125</v>
      </c>
      <c r="C110" s="23">
        <v>12.99</v>
      </c>
      <c r="D110" s="13">
        <v>1</v>
      </c>
      <c r="E110" s="13">
        <v>11.99</v>
      </c>
      <c r="F110" s="13">
        <v>10.25</v>
      </c>
      <c r="G110" s="6">
        <v>0.2</v>
      </c>
      <c r="H110" s="5">
        <f t="shared" si="9"/>
        <v>11.790000000000001</v>
      </c>
      <c r="I110" s="5">
        <f t="shared" si="10"/>
        <v>10.25217391304348</v>
      </c>
      <c r="J110" s="5">
        <f t="shared" si="11"/>
        <v>1.537826086956521</v>
      </c>
      <c r="K110" s="13">
        <f t="shared" si="12"/>
        <v>11.99</v>
      </c>
      <c r="L110" s="13">
        <v>11.99</v>
      </c>
      <c r="M110" s="8" t="s">
        <v>19</v>
      </c>
      <c r="N110" s="13">
        <v>10.25</v>
      </c>
      <c r="O110" s="5">
        <f t="shared" si="7"/>
        <v>9.2249999999999996</v>
      </c>
      <c r="P110" s="5">
        <f t="shared" si="8"/>
        <v>10.608749999999999</v>
      </c>
      <c r="Q110" s="13">
        <f t="shared" si="13"/>
        <v>10.808749999999998</v>
      </c>
    </row>
    <row r="111" spans="1:17" x14ac:dyDescent="0.2">
      <c r="A111" s="2">
        <v>1002233</v>
      </c>
      <c r="B111" s="2" t="s">
        <v>126</v>
      </c>
      <c r="C111" s="23">
        <v>12.99</v>
      </c>
      <c r="D111" s="13">
        <v>1</v>
      </c>
      <c r="E111" s="13">
        <v>11.99</v>
      </c>
      <c r="F111" s="13">
        <v>10.25</v>
      </c>
      <c r="G111" s="6">
        <v>0.2</v>
      </c>
      <c r="H111" s="5">
        <f t="shared" si="9"/>
        <v>11.790000000000001</v>
      </c>
      <c r="I111" s="5">
        <f t="shared" si="10"/>
        <v>10.25217391304348</v>
      </c>
      <c r="J111" s="5">
        <f t="shared" si="11"/>
        <v>1.537826086956521</v>
      </c>
      <c r="K111" s="13">
        <f t="shared" si="12"/>
        <v>11.99</v>
      </c>
      <c r="L111" s="13">
        <v>11.99</v>
      </c>
      <c r="M111" s="8" t="s">
        <v>19</v>
      </c>
      <c r="N111" s="13">
        <v>10.25</v>
      </c>
      <c r="O111" s="5">
        <f t="shared" si="7"/>
        <v>9.2249999999999996</v>
      </c>
      <c r="P111" s="5">
        <f t="shared" si="8"/>
        <v>10.608749999999999</v>
      </c>
      <c r="Q111" s="13">
        <f t="shared" si="13"/>
        <v>10.808749999999998</v>
      </c>
    </row>
    <row r="112" spans="1:17" x14ac:dyDescent="0.2">
      <c r="A112" s="2">
        <v>1004993</v>
      </c>
      <c r="B112" s="2" t="s">
        <v>127</v>
      </c>
      <c r="C112" s="23">
        <v>20.99</v>
      </c>
      <c r="D112" s="13">
        <v>2</v>
      </c>
      <c r="E112" s="13">
        <v>18.989999999999998</v>
      </c>
      <c r="F112" s="13">
        <v>16.34</v>
      </c>
      <c r="G112" s="6">
        <v>0.2</v>
      </c>
      <c r="H112" s="5">
        <f t="shared" si="9"/>
        <v>18.79</v>
      </c>
      <c r="I112" s="5">
        <f t="shared" si="10"/>
        <v>16.339130434782611</v>
      </c>
      <c r="J112" s="5">
        <f t="shared" si="11"/>
        <v>2.4508695652173884</v>
      </c>
      <c r="K112" s="13">
        <f t="shared" si="12"/>
        <v>18.989999999999998</v>
      </c>
      <c r="L112" s="13">
        <v>18.989999999999998</v>
      </c>
      <c r="M112" s="8" t="s">
        <v>19</v>
      </c>
      <c r="N112" s="13">
        <v>16.34</v>
      </c>
      <c r="O112" s="5">
        <f t="shared" si="7"/>
        <v>14.706</v>
      </c>
      <c r="P112" s="5">
        <f t="shared" si="8"/>
        <v>16.911899999999999</v>
      </c>
      <c r="Q112" s="13">
        <f t="shared" si="13"/>
        <v>17.111899999999999</v>
      </c>
    </row>
    <row r="113" spans="1:17" x14ac:dyDescent="0.2">
      <c r="A113" s="2">
        <v>1019219</v>
      </c>
      <c r="B113" s="2" t="s">
        <v>128</v>
      </c>
      <c r="C113" s="23">
        <v>17.989999999999998</v>
      </c>
      <c r="D113" s="13">
        <v>2</v>
      </c>
      <c r="E113" s="13">
        <v>15.99</v>
      </c>
      <c r="F113" s="13">
        <v>13.73</v>
      </c>
      <c r="G113" s="6">
        <v>0.2</v>
      </c>
      <c r="H113" s="5">
        <f t="shared" si="9"/>
        <v>15.790000000000001</v>
      </c>
      <c r="I113" s="5">
        <f t="shared" si="10"/>
        <v>13.730434782608697</v>
      </c>
      <c r="J113" s="5">
        <f t="shared" si="11"/>
        <v>2.0595652173913042</v>
      </c>
      <c r="K113" s="13">
        <f t="shared" si="12"/>
        <v>15.99</v>
      </c>
      <c r="L113" s="13">
        <v>15.99</v>
      </c>
      <c r="M113" s="8" t="s">
        <v>19</v>
      </c>
      <c r="N113" s="13">
        <v>13.73</v>
      </c>
      <c r="O113" s="5">
        <f t="shared" si="7"/>
        <v>12.357000000000001</v>
      </c>
      <c r="P113" s="5">
        <f t="shared" si="8"/>
        <v>14.21055</v>
      </c>
      <c r="Q113" s="13">
        <f t="shared" si="13"/>
        <v>14.410549999999999</v>
      </c>
    </row>
    <row r="114" spans="1:17" x14ac:dyDescent="0.2">
      <c r="A114" s="2">
        <v>1013869</v>
      </c>
      <c r="B114" s="2" t="s">
        <v>129</v>
      </c>
      <c r="C114" s="23">
        <v>19.989999999999998</v>
      </c>
      <c r="D114" s="13">
        <v>2</v>
      </c>
      <c r="E114" s="13">
        <v>17.989999999999998</v>
      </c>
      <c r="F114" s="13">
        <v>15.47</v>
      </c>
      <c r="G114" s="6">
        <v>0.2</v>
      </c>
      <c r="H114" s="5">
        <f t="shared" si="9"/>
        <v>17.79</v>
      </c>
      <c r="I114" s="5">
        <f t="shared" si="10"/>
        <v>15.469565217391304</v>
      </c>
      <c r="J114" s="5">
        <f t="shared" si="11"/>
        <v>2.3204347826086948</v>
      </c>
      <c r="K114" s="13">
        <f t="shared" si="12"/>
        <v>17.989999999999998</v>
      </c>
      <c r="L114" s="13">
        <v>17.989999999999998</v>
      </c>
      <c r="M114" s="8" t="s">
        <v>19</v>
      </c>
      <c r="N114" s="13">
        <v>15.47</v>
      </c>
      <c r="O114" s="5">
        <f t="shared" si="7"/>
        <v>13.923</v>
      </c>
      <c r="P114" s="5">
        <f t="shared" si="8"/>
        <v>16.01145</v>
      </c>
      <c r="Q114" s="13">
        <f t="shared" si="13"/>
        <v>16.211449999999999</v>
      </c>
    </row>
    <row r="115" spans="1:17" x14ac:dyDescent="0.2">
      <c r="A115" s="2">
        <v>1000904</v>
      </c>
      <c r="B115" s="2" t="s">
        <v>130</v>
      </c>
      <c r="C115" s="23">
        <v>14.99</v>
      </c>
      <c r="D115" s="13">
        <v>1.5</v>
      </c>
      <c r="E115" s="13">
        <v>13.49</v>
      </c>
      <c r="F115" s="13">
        <v>11.56</v>
      </c>
      <c r="G115" s="6">
        <v>0.2</v>
      </c>
      <c r="H115" s="5">
        <f t="shared" si="9"/>
        <v>13.290000000000001</v>
      </c>
      <c r="I115" s="5">
        <f t="shared" si="10"/>
        <v>11.556521739130437</v>
      </c>
      <c r="J115" s="5">
        <f t="shared" si="11"/>
        <v>1.733478260869564</v>
      </c>
      <c r="K115" s="13">
        <f t="shared" si="12"/>
        <v>13.49</v>
      </c>
      <c r="L115" s="13">
        <v>13.49</v>
      </c>
      <c r="M115" s="8" t="s">
        <v>19</v>
      </c>
      <c r="N115" s="13">
        <v>11.56</v>
      </c>
      <c r="O115" s="5">
        <f t="shared" si="7"/>
        <v>10.404</v>
      </c>
      <c r="P115" s="5">
        <f t="shared" si="8"/>
        <v>11.964599999999999</v>
      </c>
      <c r="Q115" s="13">
        <f t="shared" si="13"/>
        <v>12.164599999999998</v>
      </c>
    </row>
    <row r="116" spans="1:17" x14ac:dyDescent="0.2">
      <c r="A116" s="2">
        <v>1000903</v>
      </c>
      <c r="B116" s="2" t="s">
        <v>131</v>
      </c>
      <c r="C116" s="23">
        <v>15.99</v>
      </c>
      <c r="D116" s="13">
        <v>1.5</v>
      </c>
      <c r="E116" s="13">
        <v>14.49</v>
      </c>
      <c r="F116" s="13">
        <v>12.43</v>
      </c>
      <c r="G116" s="6">
        <v>0.2</v>
      </c>
      <c r="H116" s="5">
        <f t="shared" si="9"/>
        <v>14.290000000000001</v>
      </c>
      <c r="I116" s="5">
        <f t="shared" si="10"/>
        <v>12.426086956521742</v>
      </c>
      <c r="J116" s="5">
        <f t="shared" si="11"/>
        <v>1.8639130434782594</v>
      </c>
      <c r="K116" s="13">
        <f t="shared" si="12"/>
        <v>14.49</v>
      </c>
      <c r="L116" s="13">
        <v>14.49</v>
      </c>
      <c r="M116" s="8" t="s">
        <v>19</v>
      </c>
      <c r="N116" s="13">
        <v>12.43</v>
      </c>
      <c r="O116" s="5">
        <f t="shared" si="7"/>
        <v>11.186999999999999</v>
      </c>
      <c r="P116" s="5">
        <f t="shared" si="8"/>
        <v>12.865049999999998</v>
      </c>
      <c r="Q116" s="13">
        <f t="shared" si="13"/>
        <v>13.065049999999998</v>
      </c>
    </row>
    <row r="117" spans="1:17" x14ac:dyDescent="0.2">
      <c r="A117" s="2">
        <v>1020807</v>
      </c>
      <c r="B117" s="2" t="s">
        <v>132</v>
      </c>
      <c r="C117" s="23">
        <v>24.99</v>
      </c>
      <c r="D117" s="13">
        <v>3</v>
      </c>
      <c r="E117" s="13">
        <v>21.99</v>
      </c>
      <c r="F117" s="13">
        <v>18.95</v>
      </c>
      <c r="G117" s="6">
        <v>0.2</v>
      </c>
      <c r="H117" s="5">
        <f t="shared" si="9"/>
        <v>21.79</v>
      </c>
      <c r="I117" s="5">
        <f t="shared" si="10"/>
        <v>18.947826086956521</v>
      </c>
      <c r="J117" s="5">
        <f t="shared" si="11"/>
        <v>2.842173913043478</v>
      </c>
      <c r="K117" s="13">
        <f t="shared" si="12"/>
        <v>21.99</v>
      </c>
      <c r="L117" s="13">
        <v>21.99</v>
      </c>
      <c r="M117" s="8" t="s">
        <v>19</v>
      </c>
      <c r="N117" s="13">
        <v>18.95</v>
      </c>
      <c r="O117" s="5">
        <f t="shared" si="7"/>
        <v>17.055</v>
      </c>
      <c r="P117" s="5">
        <f t="shared" si="8"/>
        <v>19.613249999999997</v>
      </c>
      <c r="Q117" s="13">
        <f t="shared" si="13"/>
        <v>19.813249999999996</v>
      </c>
    </row>
    <row r="118" spans="1:17" x14ac:dyDescent="0.2">
      <c r="A118" s="2">
        <v>1003968</v>
      </c>
      <c r="B118" s="2" t="s">
        <v>133</v>
      </c>
      <c r="C118" s="23">
        <v>26.97</v>
      </c>
      <c r="D118" s="13">
        <v>2</v>
      </c>
      <c r="E118" s="13">
        <v>24.97</v>
      </c>
      <c r="F118" s="13">
        <v>21.54</v>
      </c>
      <c r="G118" s="6">
        <v>0.2</v>
      </c>
      <c r="H118" s="5">
        <f t="shared" si="9"/>
        <v>24.77</v>
      </c>
      <c r="I118" s="5">
        <f t="shared" si="10"/>
        <v>21.53913043478261</v>
      </c>
      <c r="J118" s="5">
        <f t="shared" si="11"/>
        <v>3.2308695652173895</v>
      </c>
      <c r="K118" s="13">
        <f t="shared" si="12"/>
        <v>24.97</v>
      </c>
      <c r="L118" s="13">
        <v>24.97</v>
      </c>
      <c r="M118" s="8" t="s">
        <v>19</v>
      </c>
      <c r="N118" s="13">
        <v>21.54</v>
      </c>
      <c r="O118" s="5">
        <f t="shared" si="7"/>
        <v>19.385999999999999</v>
      </c>
      <c r="P118" s="5">
        <f t="shared" si="8"/>
        <v>22.293899999999997</v>
      </c>
      <c r="Q118" s="13">
        <f t="shared" si="13"/>
        <v>22.493899999999996</v>
      </c>
    </row>
    <row r="119" spans="1:17" x14ac:dyDescent="0.2">
      <c r="A119" s="2">
        <v>1004367</v>
      </c>
      <c r="B119" s="2" t="s">
        <v>134</v>
      </c>
      <c r="C119" s="23">
        <v>26.97</v>
      </c>
      <c r="D119" s="13">
        <v>2</v>
      </c>
      <c r="E119" s="13">
        <v>24.97</v>
      </c>
      <c r="F119" s="13">
        <v>21.54</v>
      </c>
      <c r="G119" s="6">
        <v>0.2</v>
      </c>
      <c r="H119" s="5">
        <f t="shared" si="9"/>
        <v>24.77</v>
      </c>
      <c r="I119" s="5">
        <f t="shared" si="10"/>
        <v>21.53913043478261</v>
      </c>
      <c r="J119" s="5">
        <f t="shared" si="11"/>
        <v>3.2308695652173895</v>
      </c>
      <c r="K119" s="13">
        <f t="shared" si="12"/>
        <v>24.97</v>
      </c>
      <c r="L119" s="13">
        <v>24.97</v>
      </c>
      <c r="M119" s="8" t="s">
        <v>19</v>
      </c>
      <c r="N119" s="13">
        <v>21.54</v>
      </c>
      <c r="O119" s="5">
        <f t="shared" si="7"/>
        <v>19.385999999999999</v>
      </c>
      <c r="P119" s="5">
        <f t="shared" si="8"/>
        <v>22.293899999999997</v>
      </c>
      <c r="Q119" s="13">
        <f t="shared" si="13"/>
        <v>22.493899999999996</v>
      </c>
    </row>
    <row r="120" spans="1:17" x14ac:dyDescent="0.2">
      <c r="A120" s="2">
        <v>1009489</v>
      </c>
      <c r="B120" s="2" t="s">
        <v>135</v>
      </c>
      <c r="C120" s="23">
        <v>22.49</v>
      </c>
      <c r="D120" s="13">
        <v>2</v>
      </c>
      <c r="E120" s="13">
        <v>20.49</v>
      </c>
      <c r="F120" s="13">
        <v>17.64</v>
      </c>
      <c r="G120" s="6">
        <v>0.2</v>
      </c>
      <c r="H120" s="5">
        <f t="shared" si="9"/>
        <v>20.29</v>
      </c>
      <c r="I120" s="5">
        <f t="shared" si="10"/>
        <v>17.643478260869564</v>
      </c>
      <c r="J120" s="5">
        <f t="shared" si="11"/>
        <v>2.646521739130435</v>
      </c>
      <c r="K120" s="13">
        <f t="shared" si="12"/>
        <v>20.49</v>
      </c>
      <c r="L120" s="13">
        <v>20.49</v>
      </c>
      <c r="M120" s="8" t="s">
        <v>19</v>
      </c>
      <c r="N120" s="13">
        <v>17.64</v>
      </c>
      <c r="O120" s="5">
        <f t="shared" si="7"/>
        <v>15.876000000000001</v>
      </c>
      <c r="P120" s="5">
        <f t="shared" si="8"/>
        <v>18.257400000000001</v>
      </c>
      <c r="Q120" s="13">
        <f t="shared" si="13"/>
        <v>18.4574</v>
      </c>
    </row>
    <row r="121" spans="1:17" x14ac:dyDescent="0.2">
      <c r="A121" s="2">
        <v>1017121</v>
      </c>
      <c r="B121" s="2" t="s">
        <v>136</v>
      </c>
      <c r="C121" s="23">
        <v>22.49</v>
      </c>
      <c r="D121" s="13">
        <v>2</v>
      </c>
      <c r="E121" s="13">
        <v>20.49</v>
      </c>
      <c r="F121" s="13">
        <v>17.64</v>
      </c>
      <c r="G121" s="6">
        <v>0.2</v>
      </c>
      <c r="H121" s="5">
        <f t="shared" si="9"/>
        <v>20.29</v>
      </c>
      <c r="I121" s="5">
        <f t="shared" si="10"/>
        <v>17.643478260869564</v>
      </c>
      <c r="J121" s="5">
        <f t="shared" si="11"/>
        <v>2.646521739130435</v>
      </c>
      <c r="K121" s="13">
        <f t="shared" si="12"/>
        <v>20.49</v>
      </c>
      <c r="L121" s="13">
        <v>20.49</v>
      </c>
      <c r="M121" s="8" t="s">
        <v>19</v>
      </c>
      <c r="N121" s="13">
        <v>17.64</v>
      </c>
      <c r="O121" s="5">
        <f t="shared" si="7"/>
        <v>15.876000000000001</v>
      </c>
      <c r="P121" s="5">
        <f t="shared" si="8"/>
        <v>18.257400000000001</v>
      </c>
      <c r="Q121" s="13">
        <f t="shared" si="13"/>
        <v>18.4574</v>
      </c>
    </row>
    <row r="122" spans="1:17" x14ac:dyDescent="0.2">
      <c r="A122" s="2">
        <v>1003019</v>
      </c>
      <c r="B122" s="2" t="s">
        <v>137</v>
      </c>
      <c r="C122" s="23">
        <v>22.49</v>
      </c>
      <c r="D122" s="13">
        <v>2</v>
      </c>
      <c r="E122" s="13">
        <v>20.49</v>
      </c>
      <c r="F122" s="13">
        <v>17.64</v>
      </c>
      <c r="G122" s="6">
        <v>0.2</v>
      </c>
      <c r="H122" s="5">
        <f t="shared" si="9"/>
        <v>20.29</v>
      </c>
      <c r="I122" s="5">
        <f t="shared" si="10"/>
        <v>17.643478260869564</v>
      </c>
      <c r="J122" s="5">
        <f t="shared" si="11"/>
        <v>2.646521739130435</v>
      </c>
      <c r="K122" s="13">
        <f t="shared" si="12"/>
        <v>20.49</v>
      </c>
      <c r="L122" s="13">
        <v>20.49</v>
      </c>
      <c r="M122" s="8" t="s">
        <v>19</v>
      </c>
      <c r="N122" s="13">
        <v>17.64</v>
      </c>
      <c r="O122" s="5">
        <f t="shared" si="7"/>
        <v>15.876000000000001</v>
      </c>
      <c r="P122" s="5">
        <f t="shared" si="8"/>
        <v>18.257400000000001</v>
      </c>
      <c r="Q122" s="13">
        <f t="shared" si="13"/>
        <v>18.4574</v>
      </c>
    </row>
    <row r="123" spans="1:17" x14ac:dyDescent="0.2">
      <c r="A123" s="2">
        <v>1001137</v>
      </c>
      <c r="B123" s="2" t="s">
        <v>138</v>
      </c>
      <c r="C123" s="23">
        <v>17.48</v>
      </c>
      <c r="D123" s="13">
        <v>2</v>
      </c>
      <c r="E123" s="13">
        <v>15.48</v>
      </c>
      <c r="F123" s="13">
        <v>13.29</v>
      </c>
      <c r="G123" s="6">
        <v>0.2</v>
      </c>
      <c r="H123" s="5">
        <f t="shared" si="9"/>
        <v>15.280000000000001</v>
      </c>
      <c r="I123" s="5">
        <f t="shared" si="10"/>
        <v>13.286956521739132</v>
      </c>
      <c r="J123" s="5">
        <f t="shared" si="11"/>
        <v>1.9930434782608693</v>
      </c>
      <c r="K123" s="13">
        <f t="shared" si="12"/>
        <v>15.48</v>
      </c>
      <c r="L123" s="13">
        <v>15.48</v>
      </c>
      <c r="M123" s="8" t="s">
        <v>19</v>
      </c>
      <c r="N123" s="13">
        <v>13.29</v>
      </c>
      <c r="O123" s="5">
        <f t="shared" si="7"/>
        <v>11.961</v>
      </c>
      <c r="P123" s="5">
        <f t="shared" si="8"/>
        <v>13.755149999999999</v>
      </c>
      <c r="Q123" s="13">
        <f t="shared" si="13"/>
        <v>13.955149999999998</v>
      </c>
    </row>
    <row r="124" spans="1:17" x14ac:dyDescent="0.2">
      <c r="A124" s="2">
        <v>1000548</v>
      </c>
      <c r="B124" s="2" t="s">
        <v>139</v>
      </c>
      <c r="C124" s="23">
        <v>17.48</v>
      </c>
      <c r="D124" s="13">
        <v>2</v>
      </c>
      <c r="E124" s="13">
        <v>15.48</v>
      </c>
      <c r="F124" s="13">
        <v>13.29</v>
      </c>
      <c r="G124" s="6">
        <v>0.2</v>
      </c>
      <c r="H124" s="5">
        <f t="shared" si="9"/>
        <v>15.280000000000001</v>
      </c>
      <c r="I124" s="5">
        <f t="shared" si="10"/>
        <v>13.286956521739132</v>
      </c>
      <c r="J124" s="5">
        <f t="shared" si="11"/>
        <v>1.9930434782608693</v>
      </c>
      <c r="K124" s="13">
        <f t="shared" si="12"/>
        <v>15.48</v>
      </c>
      <c r="L124" s="13">
        <v>15.48</v>
      </c>
      <c r="M124" s="8" t="s">
        <v>19</v>
      </c>
      <c r="N124" s="13">
        <v>13.29</v>
      </c>
      <c r="O124" s="5">
        <f t="shared" si="7"/>
        <v>11.961</v>
      </c>
      <c r="P124" s="5">
        <f t="shared" si="8"/>
        <v>13.755149999999999</v>
      </c>
      <c r="Q124" s="13">
        <f t="shared" si="13"/>
        <v>13.955149999999998</v>
      </c>
    </row>
    <row r="125" spans="1:17" x14ac:dyDescent="0.2">
      <c r="A125" s="2">
        <v>1022815</v>
      </c>
      <c r="B125" s="2" t="s">
        <v>140</v>
      </c>
      <c r="C125" s="23">
        <v>19.489999999999998</v>
      </c>
      <c r="D125" s="13">
        <v>2</v>
      </c>
      <c r="E125" s="13">
        <v>17.48</v>
      </c>
      <c r="F125" s="13">
        <v>15.03</v>
      </c>
      <c r="G125" s="6">
        <v>0.2</v>
      </c>
      <c r="H125" s="5">
        <f t="shared" si="9"/>
        <v>17.28</v>
      </c>
      <c r="I125" s="5">
        <f t="shared" si="10"/>
        <v>15.026086956521741</v>
      </c>
      <c r="J125" s="5">
        <f t="shared" si="11"/>
        <v>2.2539130434782599</v>
      </c>
      <c r="K125" s="13">
        <f t="shared" si="12"/>
        <v>17.48</v>
      </c>
      <c r="L125" s="13">
        <v>17.48</v>
      </c>
      <c r="M125" s="8" t="s">
        <v>19</v>
      </c>
      <c r="N125" s="13">
        <v>15.03</v>
      </c>
      <c r="O125" s="5">
        <f t="shared" si="7"/>
        <v>13.526999999999999</v>
      </c>
      <c r="P125" s="5">
        <f t="shared" si="8"/>
        <v>15.556049999999997</v>
      </c>
      <c r="Q125" s="13">
        <f t="shared" si="13"/>
        <v>15.756049999999997</v>
      </c>
    </row>
    <row r="126" spans="1:17" x14ac:dyDescent="0.2">
      <c r="A126" s="2">
        <v>1017857</v>
      </c>
      <c r="B126" s="2" t="s">
        <v>141</v>
      </c>
      <c r="C126" s="23">
        <v>24.99</v>
      </c>
      <c r="D126" s="13">
        <v>2</v>
      </c>
      <c r="E126" s="13">
        <v>22.99</v>
      </c>
      <c r="F126" s="13">
        <v>19.82</v>
      </c>
      <c r="G126" s="6">
        <v>0.2</v>
      </c>
      <c r="H126" s="5">
        <f t="shared" si="9"/>
        <v>22.79</v>
      </c>
      <c r="I126" s="5">
        <f t="shared" si="10"/>
        <v>19.817391304347826</v>
      </c>
      <c r="J126" s="5">
        <f t="shared" si="11"/>
        <v>2.9726086956521733</v>
      </c>
      <c r="K126" s="13">
        <f t="shared" si="12"/>
        <v>22.99</v>
      </c>
      <c r="L126" s="13">
        <v>22.99</v>
      </c>
      <c r="M126" s="8" t="s">
        <v>19</v>
      </c>
      <c r="N126" s="13">
        <v>19.82</v>
      </c>
      <c r="O126" s="5">
        <f t="shared" si="7"/>
        <v>17.838000000000001</v>
      </c>
      <c r="P126" s="5">
        <f t="shared" si="8"/>
        <v>20.5137</v>
      </c>
      <c r="Q126" s="13">
        <f t="shared" si="13"/>
        <v>20.713699999999999</v>
      </c>
    </row>
    <row r="127" spans="1:17" x14ac:dyDescent="0.2">
      <c r="A127" s="2">
        <v>1019387</v>
      </c>
      <c r="B127" s="2" t="s">
        <v>142</v>
      </c>
      <c r="C127" s="23">
        <v>19.989999999999998</v>
      </c>
      <c r="D127" s="13">
        <v>2</v>
      </c>
      <c r="E127" s="13">
        <v>17.989999999999998</v>
      </c>
      <c r="F127" s="13">
        <v>15.47</v>
      </c>
      <c r="G127" s="6">
        <v>0.2</v>
      </c>
      <c r="H127" s="5">
        <f t="shared" si="9"/>
        <v>17.79</v>
      </c>
      <c r="I127" s="5">
        <f t="shared" si="10"/>
        <v>15.469565217391304</v>
      </c>
      <c r="J127" s="5">
        <f t="shared" si="11"/>
        <v>2.3204347826086948</v>
      </c>
      <c r="K127" s="13">
        <f t="shared" si="12"/>
        <v>17.989999999999998</v>
      </c>
      <c r="L127" s="13">
        <v>17.989999999999998</v>
      </c>
      <c r="M127" s="8" t="s">
        <v>19</v>
      </c>
      <c r="N127" s="13">
        <v>15.47</v>
      </c>
      <c r="O127" s="5">
        <f t="shared" si="7"/>
        <v>13.923</v>
      </c>
      <c r="P127" s="5">
        <f t="shared" si="8"/>
        <v>16.01145</v>
      </c>
      <c r="Q127" s="13">
        <f t="shared" si="13"/>
        <v>16.211449999999999</v>
      </c>
    </row>
    <row r="128" spans="1:17" x14ac:dyDescent="0.2">
      <c r="A128" s="2">
        <v>1010922</v>
      </c>
      <c r="B128" s="2" t="s">
        <v>143</v>
      </c>
      <c r="C128" s="23">
        <v>14.99</v>
      </c>
      <c r="D128" s="13">
        <v>2</v>
      </c>
      <c r="E128" s="13">
        <v>12.99</v>
      </c>
      <c r="F128" s="13">
        <v>11.12</v>
      </c>
      <c r="G128" s="6">
        <v>0.2</v>
      </c>
      <c r="H128" s="5">
        <f t="shared" si="9"/>
        <v>12.790000000000001</v>
      </c>
      <c r="I128" s="5">
        <f t="shared" si="10"/>
        <v>11.121739130434785</v>
      </c>
      <c r="J128" s="5">
        <f t="shared" si="11"/>
        <v>1.6682608695652164</v>
      </c>
      <c r="K128" s="13">
        <f t="shared" si="12"/>
        <v>12.99</v>
      </c>
      <c r="L128" s="13">
        <v>12.99</v>
      </c>
      <c r="M128" s="8" t="s">
        <v>19</v>
      </c>
      <c r="N128" s="13">
        <v>11.12</v>
      </c>
      <c r="O128" s="5">
        <f t="shared" si="7"/>
        <v>10.007999999999999</v>
      </c>
      <c r="P128" s="5">
        <f t="shared" si="8"/>
        <v>11.509199999999998</v>
      </c>
      <c r="Q128" s="13">
        <f t="shared" si="13"/>
        <v>11.709199999999997</v>
      </c>
    </row>
    <row r="129" spans="1:17" x14ac:dyDescent="0.2">
      <c r="A129" s="2">
        <v>1010923</v>
      </c>
      <c r="B129" s="2" t="s">
        <v>144</v>
      </c>
      <c r="C129" s="23">
        <v>14.99</v>
      </c>
      <c r="D129" s="13">
        <v>2</v>
      </c>
      <c r="E129" s="13">
        <v>12.99</v>
      </c>
      <c r="F129" s="13">
        <v>11.12</v>
      </c>
      <c r="G129" s="6">
        <v>0.2</v>
      </c>
      <c r="H129" s="5">
        <f t="shared" si="9"/>
        <v>12.790000000000001</v>
      </c>
      <c r="I129" s="5">
        <f t="shared" si="10"/>
        <v>11.121739130434785</v>
      </c>
      <c r="J129" s="5">
        <f t="shared" si="11"/>
        <v>1.6682608695652164</v>
      </c>
      <c r="K129" s="13">
        <f t="shared" si="12"/>
        <v>12.99</v>
      </c>
      <c r="L129" s="13">
        <v>12.99</v>
      </c>
      <c r="M129" s="8" t="s">
        <v>19</v>
      </c>
      <c r="N129" s="13">
        <v>11.12</v>
      </c>
      <c r="O129" s="5">
        <f t="shared" si="7"/>
        <v>10.007999999999999</v>
      </c>
      <c r="P129" s="5">
        <f t="shared" si="8"/>
        <v>11.509199999999998</v>
      </c>
      <c r="Q129" s="13">
        <f t="shared" si="13"/>
        <v>11.709199999999997</v>
      </c>
    </row>
    <row r="130" spans="1:17" x14ac:dyDescent="0.2">
      <c r="A130" s="2">
        <v>1003852</v>
      </c>
      <c r="B130" s="2" t="s">
        <v>145</v>
      </c>
      <c r="C130" s="23">
        <v>19.989999999999998</v>
      </c>
      <c r="D130" s="13">
        <v>1</v>
      </c>
      <c r="E130" s="13">
        <v>18.989999999999998</v>
      </c>
      <c r="F130" s="13">
        <v>16.34</v>
      </c>
      <c r="G130" s="6">
        <v>0.2</v>
      </c>
      <c r="H130" s="5">
        <f t="shared" si="9"/>
        <v>18.79</v>
      </c>
      <c r="I130" s="5">
        <f t="shared" si="10"/>
        <v>16.339130434782611</v>
      </c>
      <c r="J130" s="5">
        <f t="shared" si="11"/>
        <v>2.4508695652173884</v>
      </c>
      <c r="K130" s="13">
        <f t="shared" si="12"/>
        <v>18.989999999999998</v>
      </c>
      <c r="L130" s="13">
        <v>18.989999999999998</v>
      </c>
      <c r="M130" s="8" t="s">
        <v>19</v>
      </c>
      <c r="N130" s="13">
        <v>16.34</v>
      </c>
      <c r="O130" s="5">
        <f t="shared" si="7"/>
        <v>14.706</v>
      </c>
      <c r="P130" s="5">
        <f t="shared" si="8"/>
        <v>16.911899999999999</v>
      </c>
      <c r="Q130" s="13">
        <f t="shared" si="13"/>
        <v>17.111899999999999</v>
      </c>
    </row>
    <row r="131" spans="1:17" x14ac:dyDescent="0.2">
      <c r="A131" s="2">
        <v>1023153</v>
      </c>
      <c r="B131" s="2" t="s">
        <v>146</v>
      </c>
      <c r="C131" s="23">
        <v>19.95</v>
      </c>
      <c r="D131" s="13">
        <v>1</v>
      </c>
      <c r="E131" s="13">
        <v>18.95</v>
      </c>
      <c r="F131" s="13">
        <v>16.3</v>
      </c>
      <c r="G131" s="6">
        <v>0.1</v>
      </c>
      <c r="H131" s="5">
        <f t="shared" si="9"/>
        <v>18.849999999999998</v>
      </c>
      <c r="I131" s="5">
        <f t="shared" si="10"/>
        <v>16.391304347826086</v>
      </c>
      <c r="J131" s="5">
        <f t="shared" si="11"/>
        <v>2.4586956521739118</v>
      </c>
      <c r="K131" s="13">
        <f t="shared" si="12"/>
        <v>18.95</v>
      </c>
      <c r="L131" s="13">
        <v>18.95</v>
      </c>
      <c r="M131" s="8" t="s">
        <v>19</v>
      </c>
      <c r="N131" s="13">
        <v>16.3</v>
      </c>
      <c r="O131" s="5">
        <f t="shared" ref="O131:O194" si="14">N131*0.9</f>
        <v>14.670000000000002</v>
      </c>
      <c r="P131" s="5">
        <f t="shared" ref="P131:P194" si="15">O131*1.15</f>
        <v>16.8705</v>
      </c>
      <c r="Q131" s="13">
        <f t="shared" si="13"/>
        <v>16.970500000000001</v>
      </c>
    </row>
    <row r="132" spans="1:17" x14ac:dyDescent="0.2">
      <c r="A132" s="2">
        <v>1017912</v>
      </c>
      <c r="B132" s="2" t="s">
        <v>147</v>
      </c>
      <c r="C132" s="23">
        <v>15.99</v>
      </c>
      <c r="D132" s="13">
        <v>1</v>
      </c>
      <c r="E132" s="13">
        <v>14.99</v>
      </c>
      <c r="F132" s="13">
        <v>12.86</v>
      </c>
      <c r="G132" s="6">
        <v>0.2</v>
      </c>
      <c r="H132" s="5">
        <f t="shared" ref="H132:H195" si="16">E132-G132</f>
        <v>14.790000000000001</v>
      </c>
      <c r="I132" s="5">
        <f t="shared" ref="I132:I195" si="17">H132/1.15</f>
        <v>12.860869565217394</v>
      </c>
      <c r="J132" s="5">
        <f t="shared" ref="J132:J195" si="18">H132-I132</f>
        <v>1.929130434782607</v>
      </c>
      <c r="K132" s="13">
        <f t="shared" ref="K132:K195" si="19">I132+J132+G132</f>
        <v>14.99</v>
      </c>
      <c r="L132" s="13">
        <v>14.99</v>
      </c>
      <c r="M132" s="8" t="s">
        <v>19</v>
      </c>
      <c r="N132" s="13">
        <v>12.86</v>
      </c>
      <c r="O132" s="5">
        <f t="shared" si="14"/>
        <v>11.574</v>
      </c>
      <c r="P132" s="5">
        <f t="shared" si="15"/>
        <v>13.310099999999998</v>
      </c>
      <c r="Q132" s="13">
        <f t="shared" ref="Q132:Q195" si="20">P132+G132</f>
        <v>13.510099999999998</v>
      </c>
    </row>
    <row r="133" spans="1:17" x14ac:dyDescent="0.2">
      <c r="A133" s="2">
        <v>1017911</v>
      </c>
      <c r="B133" s="2" t="s">
        <v>148</v>
      </c>
      <c r="C133" s="23">
        <v>15.99</v>
      </c>
      <c r="D133" s="13">
        <v>1</v>
      </c>
      <c r="E133" s="13">
        <v>14.99</v>
      </c>
      <c r="F133" s="13">
        <v>12.86</v>
      </c>
      <c r="G133" s="6">
        <v>0.2</v>
      </c>
      <c r="H133" s="5">
        <f t="shared" si="16"/>
        <v>14.790000000000001</v>
      </c>
      <c r="I133" s="5">
        <f t="shared" si="17"/>
        <v>12.860869565217394</v>
      </c>
      <c r="J133" s="5">
        <f t="shared" si="18"/>
        <v>1.929130434782607</v>
      </c>
      <c r="K133" s="13">
        <f t="shared" si="19"/>
        <v>14.99</v>
      </c>
      <c r="L133" s="13">
        <v>14.99</v>
      </c>
      <c r="M133" s="8" t="s">
        <v>19</v>
      </c>
      <c r="N133" s="13">
        <v>12.86</v>
      </c>
      <c r="O133" s="5">
        <f t="shared" si="14"/>
        <v>11.574</v>
      </c>
      <c r="P133" s="5">
        <f t="shared" si="15"/>
        <v>13.310099999999998</v>
      </c>
      <c r="Q133" s="13">
        <f t="shared" si="20"/>
        <v>13.510099999999998</v>
      </c>
    </row>
    <row r="134" spans="1:17" x14ac:dyDescent="0.2">
      <c r="A134" s="2">
        <v>1029733</v>
      </c>
      <c r="B134" s="2" t="s">
        <v>149</v>
      </c>
      <c r="C134" s="23">
        <v>15.99</v>
      </c>
      <c r="D134" s="13">
        <v>2</v>
      </c>
      <c r="E134" s="13">
        <v>13.99</v>
      </c>
      <c r="F134" s="13">
        <v>11.99</v>
      </c>
      <c r="G134" s="6">
        <v>0.2</v>
      </c>
      <c r="H134" s="5">
        <f t="shared" si="16"/>
        <v>13.790000000000001</v>
      </c>
      <c r="I134" s="5">
        <f t="shared" si="17"/>
        <v>11.991304347826089</v>
      </c>
      <c r="J134" s="5">
        <f t="shared" si="18"/>
        <v>1.7986956521739117</v>
      </c>
      <c r="K134" s="13">
        <f t="shared" si="19"/>
        <v>13.99</v>
      </c>
      <c r="L134" s="13">
        <v>13.99</v>
      </c>
      <c r="M134" s="8" t="s">
        <v>19</v>
      </c>
      <c r="N134" s="13">
        <v>11.99</v>
      </c>
      <c r="O134" s="5">
        <f t="shared" si="14"/>
        <v>10.791</v>
      </c>
      <c r="P134" s="5">
        <f t="shared" si="15"/>
        <v>12.409649999999999</v>
      </c>
      <c r="Q134" s="13">
        <f t="shared" si="20"/>
        <v>12.609649999999998</v>
      </c>
    </row>
    <row r="135" spans="1:17" x14ac:dyDescent="0.2">
      <c r="A135" s="2">
        <v>1001282</v>
      </c>
      <c r="B135" s="2" t="s">
        <v>150</v>
      </c>
      <c r="C135" s="23">
        <v>16.79</v>
      </c>
      <c r="D135" s="13">
        <v>2</v>
      </c>
      <c r="E135" s="13">
        <v>14.79</v>
      </c>
      <c r="F135" s="13">
        <v>12.69</v>
      </c>
      <c r="G135" s="6">
        <v>0.2</v>
      </c>
      <c r="H135" s="5">
        <f t="shared" si="16"/>
        <v>14.59</v>
      </c>
      <c r="I135" s="5">
        <f t="shared" si="17"/>
        <v>12.68695652173913</v>
      </c>
      <c r="J135" s="5">
        <f t="shared" si="18"/>
        <v>1.9030434782608694</v>
      </c>
      <c r="K135" s="13">
        <f t="shared" si="19"/>
        <v>14.79</v>
      </c>
      <c r="L135" s="13">
        <v>14.79</v>
      </c>
      <c r="M135" s="8" t="s">
        <v>19</v>
      </c>
      <c r="N135" s="13">
        <v>12.69</v>
      </c>
      <c r="O135" s="5">
        <f t="shared" si="14"/>
        <v>11.420999999999999</v>
      </c>
      <c r="P135" s="5">
        <f t="shared" si="15"/>
        <v>13.134149999999998</v>
      </c>
      <c r="Q135" s="13">
        <f t="shared" si="20"/>
        <v>13.334149999999998</v>
      </c>
    </row>
    <row r="136" spans="1:17" x14ac:dyDescent="0.2">
      <c r="A136" s="2">
        <v>1029453</v>
      </c>
      <c r="B136" s="2" t="s">
        <v>151</v>
      </c>
      <c r="C136" s="23">
        <v>19.989999999999998</v>
      </c>
      <c r="D136" s="13">
        <v>2</v>
      </c>
      <c r="E136" s="13">
        <v>17.989999999999998</v>
      </c>
      <c r="F136" s="13">
        <v>15.47</v>
      </c>
      <c r="G136" s="6">
        <v>0.2</v>
      </c>
      <c r="H136" s="5">
        <f t="shared" si="16"/>
        <v>17.79</v>
      </c>
      <c r="I136" s="5">
        <f t="shared" si="17"/>
        <v>15.469565217391304</v>
      </c>
      <c r="J136" s="5">
        <f t="shared" si="18"/>
        <v>2.3204347826086948</v>
      </c>
      <c r="K136" s="13">
        <f t="shared" si="19"/>
        <v>17.989999999999998</v>
      </c>
      <c r="L136" s="13">
        <v>17.989999999999998</v>
      </c>
      <c r="M136" s="8" t="s">
        <v>19</v>
      </c>
      <c r="N136" s="13">
        <v>15.47</v>
      </c>
      <c r="O136" s="5">
        <f t="shared" si="14"/>
        <v>13.923</v>
      </c>
      <c r="P136" s="5">
        <f t="shared" si="15"/>
        <v>16.01145</v>
      </c>
      <c r="Q136" s="13">
        <f t="shared" si="20"/>
        <v>16.211449999999999</v>
      </c>
    </row>
    <row r="137" spans="1:17" x14ac:dyDescent="0.2">
      <c r="A137" s="2">
        <v>1000845</v>
      </c>
      <c r="B137" s="2" t="s">
        <v>152</v>
      </c>
      <c r="C137" s="23">
        <v>17.48</v>
      </c>
      <c r="D137" s="13">
        <v>2</v>
      </c>
      <c r="E137" s="13">
        <v>15.48</v>
      </c>
      <c r="F137" s="13">
        <v>13.29</v>
      </c>
      <c r="G137" s="6">
        <v>0.2</v>
      </c>
      <c r="H137" s="5">
        <f t="shared" si="16"/>
        <v>15.280000000000001</v>
      </c>
      <c r="I137" s="5">
        <f t="shared" si="17"/>
        <v>13.286956521739132</v>
      </c>
      <c r="J137" s="5">
        <f t="shared" si="18"/>
        <v>1.9930434782608693</v>
      </c>
      <c r="K137" s="13">
        <f t="shared" si="19"/>
        <v>15.48</v>
      </c>
      <c r="L137" s="13">
        <v>15.48</v>
      </c>
      <c r="M137" s="8" t="s">
        <v>19</v>
      </c>
      <c r="N137" s="13">
        <v>13.29</v>
      </c>
      <c r="O137" s="5">
        <f t="shared" si="14"/>
        <v>11.961</v>
      </c>
      <c r="P137" s="5">
        <f t="shared" si="15"/>
        <v>13.755149999999999</v>
      </c>
      <c r="Q137" s="13">
        <f t="shared" si="20"/>
        <v>13.955149999999998</v>
      </c>
    </row>
    <row r="138" spans="1:17" x14ac:dyDescent="0.2">
      <c r="A138" s="2">
        <v>1021196</v>
      </c>
      <c r="B138" s="2" t="s">
        <v>153</v>
      </c>
      <c r="C138" s="23">
        <v>21.99</v>
      </c>
      <c r="D138" s="13">
        <v>2</v>
      </c>
      <c r="E138" s="13">
        <v>19.989999999999998</v>
      </c>
      <c r="F138" s="13">
        <v>17.21</v>
      </c>
      <c r="G138" s="6">
        <v>0.2</v>
      </c>
      <c r="H138" s="5">
        <f t="shared" si="16"/>
        <v>19.79</v>
      </c>
      <c r="I138" s="5">
        <f t="shared" si="17"/>
        <v>17.208695652173915</v>
      </c>
      <c r="J138" s="5">
        <f t="shared" si="18"/>
        <v>2.5813043478260838</v>
      </c>
      <c r="K138" s="13">
        <f t="shared" si="19"/>
        <v>19.989999999999998</v>
      </c>
      <c r="L138" s="13">
        <v>19.989999999999998</v>
      </c>
      <c r="M138" s="8" t="s">
        <v>19</v>
      </c>
      <c r="N138" s="13">
        <v>17.21</v>
      </c>
      <c r="O138" s="5">
        <f t="shared" si="14"/>
        <v>15.489000000000001</v>
      </c>
      <c r="P138" s="5">
        <f t="shared" si="15"/>
        <v>17.812349999999999</v>
      </c>
      <c r="Q138" s="13">
        <f t="shared" si="20"/>
        <v>18.012349999999998</v>
      </c>
    </row>
    <row r="139" spans="1:17" x14ac:dyDescent="0.2">
      <c r="A139" s="2">
        <v>1013402</v>
      </c>
      <c r="B139" s="2" t="s">
        <v>154</v>
      </c>
      <c r="C139" s="23">
        <v>21.29</v>
      </c>
      <c r="D139" s="13">
        <v>2</v>
      </c>
      <c r="E139" s="13">
        <v>19.29</v>
      </c>
      <c r="F139" s="13">
        <v>16.600000000000001</v>
      </c>
      <c r="G139" s="6">
        <v>0.2</v>
      </c>
      <c r="H139" s="5">
        <f t="shared" si="16"/>
        <v>19.09</v>
      </c>
      <c r="I139" s="5">
        <f t="shared" si="17"/>
        <v>16.600000000000001</v>
      </c>
      <c r="J139" s="5">
        <f t="shared" si="18"/>
        <v>2.4899999999999984</v>
      </c>
      <c r="K139" s="13">
        <f t="shared" si="19"/>
        <v>19.29</v>
      </c>
      <c r="L139" s="13">
        <v>19.29</v>
      </c>
      <c r="M139" s="8" t="s">
        <v>19</v>
      </c>
      <c r="N139" s="13">
        <v>16.600000000000001</v>
      </c>
      <c r="O139" s="5">
        <f t="shared" si="14"/>
        <v>14.940000000000001</v>
      </c>
      <c r="P139" s="5">
        <f t="shared" si="15"/>
        <v>17.181000000000001</v>
      </c>
      <c r="Q139" s="13">
        <f t="shared" si="20"/>
        <v>17.381</v>
      </c>
    </row>
    <row r="140" spans="1:17" x14ac:dyDescent="0.2">
      <c r="A140" s="2">
        <v>1011375</v>
      </c>
      <c r="B140" s="2" t="s">
        <v>155</v>
      </c>
      <c r="C140" s="23">
        <v>16.5</v>
      </c>
      <c r="D140" s="13">
        <v>2</v>
      </c>
      <c r="E140" s="13">
        <v>14.49</v>
      </c>
      <c r="F140" s="13">
        <v>12.43</v>
      </c>
      <c r="G140" s="6">
        <v>0.2</v>
      </c>
      <c r="H140" s="5">
        <f t="shared" si="16"/>
        <v>14.290000000000001</v>
      </c>
      <c r="I140" s="5">
        <f t="shared" si="17"/>
        <v>12.426086956521742</v>
      </c>
      <c r="J140" s="5">
        <f t="shared" si="18"/>
        <v>1.8639130434782594</v>
      </c>
      <c r="K140" s="13">
        <f t="shared" si="19"/>
        <v>14.49</v>
      </c>
      <c r="L140" s="13">
        <v>14.49</v>
      </c>
      <c r="M140" s="8" t="s">
        <v>19</v>
      </c>
      <c r="N140" s="13">
        <v>12.43</v>
      </c>
      <c r="O140" s="5">
        <f t="shared" si="14"/>
        <v>11.186999999999999</v>
      </c>
      <c r="P140" s="5">
        <f t="shared" si="15"/>
        <v>12.865049999999998</v>
      </c>
      <c r="Q140" s="13">
        <f t="shared" si="20"/>
        <v>13.065049999999998</v>
      </c>
    </row>
    <row r="141" spans="1:17" x14ac:dyDescent="0.2">
      <c r="A141" s="2">
        <v>1004751</v>
      </c>
      <c r="B141" s="2" t="s">
        <v>156</v>
      </c>
      <c r="C141" s="23">
        <v>25.99</v>
      </c>
      <c r="D141" s="13">
        <v>2</v>
      </c>
      <c r="E141" s="13">
        <v>23.99</v>
      </c>
      <c r="F141" s="13">
        <v>20.69</v>
      </c>
      <c r="G141" s="6">
        <v>0.2</v>
      </c>
      <c r="H141" s="5">
        <f t="shared" si="16"/>
        <v>23.79</v>
      </c>
      <c r="I141" s="5">
        <f t="shared" si="17"/>
        <v>20.68695652173913</v>
      </c>
      <c r="J141" s="5">
        <f t="shared" si="18"/>
        <v>3.1030434782608687</v>
      </c>
      <c r="K141" s="13">
        <f t="shared" si="19"/>
        <v>23.99</v>
      </c>
      <c r="L141" s="13">
        <v>23.99</v>
      </c>
      <c r="M141" s="8" t="s">
        <v>19</v>
      </c>
      <c r="N141" s="13">
        <v>20.69</v>
      </c>
      <c r="O141" s="5">
        <f t="shared" si="14"/>
        <v>18.621000000000002</v>
      </c>
      <c r="P141" s="5">
        <f t="shared" si="15"/>
        <v>21.414149999999999</v>
      </c>
      <c r="Q141" s="13">
        <f t="shared" si="20"/>
        <v>21.614149999999999</v>
      </c>
    </row>
    <row r="142" spans="1:17" x14ac:dyDescent="0.2">
      <c r="A142" s="2">
        <v>1000567</v>
      </c>
      <c r="B142" s="2" t="s">
        <v>157</v>
      </c>
      <c r="C142" s="23">
        <v>14.98</v>
      </c>
      <c r="D142" s="13">
        <v>1</v>
      </c>
      <c r="E142" s="13">
        <v>13.98</v>
      </c>
      <c r="F142" s="13">
        <v>11.98</v>
      </c>
      <c r="G142" s="6">
        <v>0.2</v>
      </c>
      <c r="H142" s="5">
        <f t="shared" si="16"/>
        <v>13.780000000000001</v>
      </c>
      <c r="I142" s="5">
        <f t="shared" si="17"/>
        <v>11.982608695652177</v>
      </c>
      <c r="J142" s="5">
        <f t="shared" si="18"/>
        <v>1.7973913043478245</v>
      </c>
      <c r="K142" s="13">
        <f t="shared" si="19"/>
        <v>13.98</v>
      </c>
      <c r="L142" s="13">
        <v>13.98</v>
      </c>
      <c r="M142" s="8" t="s">
        <v>19</v>
      </c>
      <c r="N142" s="13">
        <v>11.98</v>
      </c>
      <c r="O142" s="5">
        <f t="shared" si="14"/>
        <v>10.782</v>
      </c>
      <c r="P142" s="5">
        <f t="shared" si="15"/>
        <v>12.399299999999998</v>
      </c>
      <c r="Q142" s="13">
        <f t="shared" si="20"/>
        <v>12.599299999999998</v>
      </c>
    </row>
    <row r="143" spans="1:17" x14ac:dyDescent="0.2">
      <c r="A143" s="2">
        <v>1000797</v>
      </c>
      <c r="B143" s="2" t="s">
        <v>158</v>
      </c>
      <c r="C143" s="23">
        <v>21.99</v>
      </c>
      <c r="D143" s="13">
        <v>2</v>
      </c>
      <c r="E143" s="13">
        <v>19.989999999999998</v>
      </c>
      <c r="F143" s="13">
        <v>17.21</v>
      </c>
      <c r="G143" s="6">
        <v>0.2</v>
      </c>
      <c r="H143" s="5">
        <f t="shared" si="16"/>
        <v>19.79</v>
      </c>
      <c r="I143" s="5">
        <f t="shared" si="17"/>
        <v>17.208695652173915</v>
      </c>
      <c r="J143" s="5">
        <f t="shared" si="18"/>
        <v>2.5813043478260838</v>
      </c>
      <c r="K143" s="13">
        <f t="shared" si="19"/>
        <v>19.989999999999998</v>
      </c>
      <c r="L143" s="13">
        <v>19.989999999999998</v>
      </c>
      <c r="M143" s="8" t="s">
        <v>19</v>
      </c>
      <c r="N143" s="13">
        <v>17.21</v>
      </c>
      <c r="O143" s="5">
        <f t="shared" si="14"/>
        <v>15.489000000000001</v>
      </c>
      <c r="P143" s="5">
        <f t="shared" si="15"/>
        <v>17.812349999999999</v>
      </c>
      <c r="Q143" s="13">
        <f t="shared" si="20"/>
        <v>18.012349999999998</v>
      </c>
    </row>
    <row r="144" spans="1:17" x14ac:dyDescent="0.2">
      <c r="A144" s="2">
        <v>1002614</v>
      </c>
      <c r="B144" s="2" t="s">
        <v>159</v>
      </c>
      <c r="C144" s="23">
        <v>23</v>
      </c>
      <c r="D144" s="13">
        <v>2</v>
      </c>
      <c r="E144" s="13">
        <v>21</v>
      </c>
      <c r="F144" s="13">
        <v>18.09</v>
      </c>
      <c r="G144" s="6">
        <v>0.2</v>
      </c>
      <c r="H144" s="5">
        <f t="shared" si="16"/>
        <v>20.8</v>
      </c>
      <c r="I144" s="5">
        <f t="shared" si="17"/>
        <v>18.086956521739133</v>
      </c>
      <c r="J144" s="5">
        <f t="shared" si="18"/>
        <v>2.7130434782608681</v>
      </c>
      <c r="K144" s="13">
        <f t="shared" si="19"/>
        <v>21</v>
      </c>
      <c r="L144" s="13">
        <v>21</v>
      </c>
      <c r="M144" s="8" t="s">
        <v>19</v>
      </c>
      <c r="N144" s="13">
        <v>18.09</v>
      </c>
      <c r="O144" s="5">
        <f t="shared" si="14"/>
        <v>16.280999999999999</v>
      </c>
      <c r="P144" s="5">
        <f t="shared" si="15"/>
        <v>18.723149999999997</v>
      </c>
      <c r="Q144" s="13">
        <f t="shared" si="20"/>
        <v>18.923149999999996</v>
      </c>
    </row>
    <row r="145" spans="1:17" x14ac:dyDescent="0.2">
      <c r="A145" s="2">
        <v>1000211</v>
      </c>
      <c r="B145" s="2" t="s">
        <v>160</v>
      </c>
      <c r="C145" s="23">
        <v>15.99</v>
      </c>
      <c r="D145" s="13">
        <v>1</v>
      </c>
      <c r="E145" s="13">
        <v>14.99</v>
      </c>
      <c r="F145" s="13">
        <v>12.86</v>
      </c>
      <c r="G145" s="6">
        <v>0.2</v>
      </c>
      <c r="H145" s="5">
        <f t="shared" si="16"/>
        <v>14.790000000000001</v>
      </c>
      <c r="I145" s="5">
        <f t="shared" si="17"/>
        <v>12.860869565217394</v>
      </c>
      <c r="J145" s="5">
        <f t="shared" si="18"/>
        <v>1.929130434782607</v>
      </c>
      <c r="K145" s="13">
        <f t="shared" si="19"/>
        <v>14.99</v>
      </c>
      <c r="L145" s="13">
        <v>14.99</v>
      </c>
      <c r="M145" s="8" t="s">
        <v>19</v>
      </c>
      <c r="N145" s="13">
        <v>12.86</v>
      </c>
      <c r="O145" s="5">
        <f t="shared" si="14"/>
        <v>11.574</v>
      </c>
      <c r="P145" s="5">
        <f t="shared" si="15"/>
        <v>13.310099999999998</v>
      </c>
      <c r="Q145" s="13">
        <f t="shared" si="20"/>
        <v>13.510099999999998</v>
      </c>
    </row>
    <row r="146" spans="1:17" x14ac:dyDescent="0.2">
      <c r="A146" s="2">
        <v>1026496</v>
      </c>
      <c r="B146" s="2" t="s">
        <v>161</v>
      </c>
      <c r="C146" s="23">
        <v>15.99</v>
      </c>
      <c r="D146" s="13">
        <v>1</v>
      </c>
      <c r="E146" s="13">
        <v>14.99</v>
      </c>
      <c r="F146" s="13">
        <v>12.86</v>
      </c>
      <c r="G146" s="6">
        <v>0.2</v>
      </c>
      <c r="H146" s="5">
        <f t="shared" si="16"/>
        <v>14.790000000000001</v>
      </c>
      <c r="I146" s="5">
        <f t="shared" si="17"/>
        <v>12.860869565217394</v>
      </c>
      <c r="J146" s="5">
        <f t="shared" si="18"/>
        <v>1.929130434782607</v>
      </c>
      <c r="K146" s="13">
        <f t="shared" si="19"/>
        <v>14.99</v>
      </c>
      <c r="L146" s="13">
        <v>14.99</v>
      </c>
      <c r="M146" s="8" t="s">
        <v>19</v>
      </c>
      <c r="N146" s="13">
        <v>12.86</v>
      </c>
      <c r="O146" s="5">
        <f t="shared" si="14"/>
        <v>11.574</v>
      </c>
      <c r="P146" s="5">
        <f t="shared" si="15"/>
        <v>13.310099999999998</v>
      </c>
      <c r="Q146" s="13">
        <f t="shared" si="20"/>
        <v>13.510099999999998</v>
      </c>
    </row>
    <row r="147" spans="1:17" x14ac:dyDescent="0.2">
      <c r="A147" s="2">
        <v>1019038</v>
      </c>
      <c r="B147" s="2" t="s">
        <v>162</v>
      </c>
      <c r="C147" s="23">
        <v>21.99</v>
      </c>
      <c r="D147" s="13">
        <v>2</v>
      </c>
      <c r="E147" s="13">
        <v>19.989999999999998</v>
      </c>
      <c r="F147" s="13">
        <v>17.21</v>
      </c>
      <c r="G147" s="6">
        <v>0.2</v>
      </c>
      <c r="H147" s="5">
        <f t="shared" si="16"/>
        <v>19.79</v>
      </c>
      <c r="I147" s="5">
        <f t="shared" si="17"/>
        <v>17.208695652173915</v>
      </c>
      <c r="J147" s="5">
        <f t="shared" si="18"/>
        <v>2.5813043478260838</v>
      </c>
      <c r="K147" s="13">
        <f t="shared" si="19"/>
        <v>19.989999999999998</v>
      </c>
      <c r="L147" s="13">
        <v>19.989999999999998</v>
      </c>
      <c r="M147" s="8" t="s">
        <v>19</v>
      </c>
      <c r="N147" s="13">
        <v>17.21</v>
      </c>
      <c r="O147" s="5">
        <f t="shared" si="14"/>
        <v>15.489000000000001</v>
      </c>
      <c r="P147" s="5">
        <f t="shared" si="15"/>
        <v>17.812349999999999</v>
      </c>
      <c r="Q147" s="13">
        <f t="shared" si="20"/>
        <v>18.012349999999998</v>
      </c>
    </row>
    <row r="148" spans="1:17" x14ac:dyDescent="0.2">
      <c r="A148" s="2">
        <v>1005024</v>
      </c>
      <c r="B148" s="2" t="s">
        <v>163</v>
      </c>
      <c r="C148" s="23">
        <v>21.99</v>
      </c>
      <c r="D148" s="13">
        <v>2</v>
      </c>
      <c r="E148" s="13">
        <v>19.989999999999998</v>
      </c>
      <c r="F148" s="13">
        <v>17.21</v>
      </c>
      <c r="G148" s="6">
        <v>0.2</v>
      </c>
      <c r="H148" s="5">
        <f t="shared" si="16"/>
        <v>19.79</v>
      </c>
      <c r="I148" s="5">
        <f t="shared" si="17"/>
        <v>17.208695652173915</v>
      </c>
      <c r="J148" s="5">
        <f t="shared" si="18"/>
        <v>2.5813043478260838</v>
      </c>
      <c r="K148" s="13">
        <f t="shared" si="19"/>
        <v>19.989999999999998</v>
      </c>
      <c r="L148" s="13">
        <v>19.989999999999998</v>
      </c>
      <c r="M148" s="8" t="s">
        <v>19</v>
      </c>
      <c r="N148" s="13">
        <v>17.21</v>
      </c>
      <c r="O148" s="5">
        <f t="shared" si="14"/>
        <v>15.489000000000001</v>
      </c>
      <c r="P148" s="5">
        <f t="shared" si="15"/>
        <v>17.812349999999999</v>
      </c>
      <c r="Q148" s="13">
        <f t="shared" si="20"/>
        <v>18.012349999999998</v>
      </c>
    </row>
    <row r="149" spans="1:17" x14ac:dyDescent="0.2">
      <c r="A149" s="2">
        <v>1000135</v>
      </c>
      <c r="B149" s="2" t="s">
        <v>164</v>
      </c>
      <c r="C149" s="23">
        <v>13.99</v>
      </c>
      <c r="D149" s="13">
        <v>2</v>
      </c>
      <c r="E149" s="13">
        <v>11.99</v>
      </c>
      <c r="F149" s="13">
        <v>10.25</v>
      </c>
      <c r="G149" s="6">
        <v>0.2</v>
      </c>
      <c r="H149" s="5">
        <f t="shared" si="16"/>
        <v>11.790000000000001</v>
      </c>
      <c r="I149" s="5">
        <f t="shared" si="17"/>
        <v>10.25217391304348</v>
      </c>
      <c r="J149" s="5">
        <f t="shared" si="18"/>
        <v>1.537826086956521</v>
      </c>
      <c r="K149" s="13">
        <f t="shared" si="19"/>
        <v>11.99</v>
      </c>
      <c r="L149" s="13">
        <v>11.99</v>
      </c>
      <c r="M149" s="8" t="s">
        <v>19</v>
      </c>
      <c r="N149" s="13">
        <v>10.25</v>
      </c>
      <c r="O149" s="5">
        <f t="shared" si="14"/>
        <v>9.2249999999999996</v>
      </c>
      <c r="P149" s="5">
        <f t="shared" si="15"/>
        <v>10.608749999999999</v>
      </c>
      <c r="Q149" s="13">
        <f t="shared" si="20"/>
        <v>10.808749999999998</v>
      </c>
    </row>
    <row r="150" spans="1:17" x14ac:dyDescent="0.2">
      <c r="A150" s="2">
        <v>1009622</v>
      </c>
      <c r="B150" s="2" t="s">
        <v>165</v>
      </c>
      <c r="C150" s="23">
        <v>15.99</v>
      </c>
      <c r="D150" s="13">
        <v>2.5</v>
      </c>
      <c r="E150" s="13">
        <v>13.49</v>
      </c>
      <c r="F150" s="13">
        <v>11.56</v>
      </c>
      <c r="G150" s="6">
        <v>0.2</v>
      </c>
      <c r="H150" s="5">
        <f t="shared" si="16"/>
        <v>13.290000000000001</v>
      </c>
      <c r="I150" s="5">
        <f t="shared" si="17"/>
        <v>11.556521739130437</v>
      </c>
      <c r="J150" s="5">
        <f t="shared" si="18"/>
        <v>1.733478260869564</v>
      </c>
      <c r="K150" s="13">
        <f t="shared" si="19"/>
        <v>13.49</v>
      </c>
      <c r="L150" s="13">
        <v>13.49</v>
      </c>
      <c r="M150" s="8" t="s">
        <v>19</v>
      </c>
      <c r="N150" s="13">
        <v>11.56</v>
      </c>
      <c r="O150" s="5">
        <f t="shared" si="14"/>
        <v>10.404</v>
      </c>
      <c r="P150" s="5">
        <f t="shared" si="15"/>
        <v>11.964599999999999</v>
      </c>
      <c r="Q150" s="13">
        <f t="shared" si="20"/>
        <v>12.164599999999998</v>
      </c>
    </row>
    <row r="151" spans="1:17" x14ac:dyDescent="0.2">
      <c r="A151" s="2">
        <v>1006719</v>
      </c>
      <c r="B151" s="2" t="s">
        <v>166</v>
      </c>
      <c r="C151" s="23">
        <v>19.989999999999998</v>
      </c>
      <c r="D151" s="13">
        <v>3</v>
      </c>
      <c r="E151" s="13">
        <v>16.989999999999998</v>
      </c>
      <c r="F151" s="13">
        <v>14.6</v>
      </c>
      <c r="G151" s="6">
        <v>0.2</v>
      </c>
      <c r="H151" s="5">
        <f t="shared" si="16"/>
        <v>16.79</v>
      </c>
      <c r="I151" s="5">
        <f t="shared" si="17"/>
        <v>14.6</v>
      </c>
      <c r="J151" s="5">
        <f t="shared" si="18"/>
        <v>2.1899999999999995</v>
      </c>
      <c r="K151" s="13">
        <f t="shared" si="19"/>
        <v>16.989999999999998</v>
      </c>
      <c r="L151" s="13">
        <v>16.989999999999998</v>
      </c>
      <c r="M151" s="8" t="s">
        <v>19</v>
      </c>
      <c r="N151" s="13">
        <v>14.6</v>
      </c>
      <c r="O151" s="5">
        <f t="shared" si="14"/>
        <v>13.14</v>
      </c>
      <c r="P151" s="5">
        <f t="shared" si="15"/>
        <v>15.110999999999999</v>
      </c>
      <c r="Q151" s="13">
        <f t="shared" si="20"/>
        <v>15.310999999999998</v>
      </c>
    </row>
    <row r="152" spans="1:17" x14ac:dyDescent="0.2">
      <c r="A152" s="2">
        <v>1016003</v>
      </c>
      <c r="B152" s="2" t="s">
        <v>167</v>
      </c>
      <c r="C152" s="23">
        <v>17.45</v>
      </c>
      <c r="D152" s="13">
        <v>2</v>
      </c>
      <c r="E152" s="13">
        <v>15.45</v>
      </c>
      <c r="F152" s="13">
        <v>13.26</v>
      </c>
      <c r="G152" s="6">
        <v>0.2</v>
      </c>
      <c r="H152" s="5">
        <f t="shared" si="16"/>
        <v>15.25</v>
      </c>
      <c r="I152" s="5">
        <f t="shared" si="17"/>
        <v>13.260869565217392</v>
      </c>
      <c r="J152" s="5">
        <f t="shared" si="18"/>
        <v>1.9891304347826075</v>
      </c>
      <c r="K152" s="13">
        <f t="shared" si="19"/>
        <v>15.45</v>
      </c>
      <c r="L152" s="13">
        <v>15.45</v>
      </c>
      <c r="M152" s="8" t="s">
        <v>19</v>
      </c>
      <c r="N152" s="13">
        <v>13.26</v>
      </c>
      <c r="O152" s="5">
        <f t="shared" si="14"/>
        <v>11.933999999999999</v>
      </c>
      <c r="P152" s="5">
        <f t="shared" si="15"/>
        <v>13.724099999999998</v>
      </c>
      <c r="Q152" s="13">
        <f t="shared" si="20"/>
        <v>13.924099999999997</v>
      </c>
    </row>
    <row r="153" spans="1:17" x14ac:dyDescent="0.2">
      <c r="A153" s="2">
        <v>1018957</v>
      </c>
      <c r="B153" s="2" t="s">
        <v>168</v>
      </c>
      <c r="C153" s="23">
        <v>20.22</v>
      </c>
      <c r="D153" s="13">
        <v>2</v>
      </c>
      <c r="E153" s="13">
        <v>18.22</v>
      </c>
      <c r="F153" s="13">
        <v>15.67</v>
      </c>
      <c r="G153" s="6">
        <v>0.2</v>
      </c>
      <c r="H153" s="5">
        <f t="shared" si="16"/>
        <v>18.02</v>
      </c>
      <c r="I153" s="5">
        <f t="shared" si="17"/>
        <v>15.669565217391305</v>
      </c>
      <c r="J153" s="5">
        <f t="shared" si="18"/>
        <v>2.3504347826086942</v>
      </c>
      <c r="K153" s="13">
        <f t="shared" si="19"/>
        <v>18.22</v>
      </c>
      <c r="L153" s="13">
        <v>18.22</v>
      </c>
      <c r="M153" s="8" t="s">
        <v>19</v>
      </c>
      <c r="N153" s="13">
        <v>15.67</v>
      </c>
      <c r="O153" s="5">
        <f t="shared" si="14"/>
        <v>14.103</v>
      </c>
      <c r="P153" s="5">
        <f t="shared" si="15"/>
        <v>16.218449999999997</v>
      </c>
      <c r="Q153" s="13">
        <f t="shared" si="20"/>
        <v>16.418449999999996</v>
      </c>
    </row>
    <row r="154" spans="1:17" x14ac:dyDescent="0.2">
      <c r="A154" s="2">
        <v>1011459</v>
      </c>
      <c r="B154" s="2" t="s">
        <v>169</v>
      </c>
      <c r="C154" s="23">
        <v>12.99</v>
      </c>
      <c r="D154" s="13">
        <v>1</v>
      </c>
      <c r="E154" s="13">
        <v>11.99</v>
      </c>
      <c r="F154" s="13">
        <v>10.25</v>
      </c>
      <c r="G154" s="6">
        <v>0.2</v>
      </c>
      <c r="H154" s="5">
        <f t="shared" si="16"/>
        <v>11.790000000000001</v>
      </c>
      <c r="I154" s="5">
        <f t="shared" si="17"/>
        <v>10.25217391304348</v>
      </c>
      <c r="J154" s="5">
        <f t="shared" si="18"/>
        <v>1.537826086956521</v>
      </c>
      <c r="K154" s="13">
        <f t="shared" si="19"/>
        <v>11.99</v>
      </c>
      <c r="L154" s="13">
        <v>11.99</v>
      </c>
      <c r="M154" s="8" t="s">
        <v>19</v>
      </c>
      <c r="N154" s="13">
        <v>10.25</v>
      </c>
      <c r="O154" s="5">
        <f t="shared" si="14"/>
        <v>9.2249999999999996</v>
      </c>
      <c r="P154" s="5">
        <f t="shared" si="15"/>
        <v>10.608749999999999</v>
      </c>
      <c r="Q154" s="13">
        <f t="shared" si="20"/>
        <v>10.808749999999998</v>
      </c>
    </row>
    <row r="155" spans="1:17" x14ac:dyDescent="0.2">
      <c r="A155" s="2">
        <v>1000420</v>
      </c>
      <c r="B155" s="2" t="s">
        <v>170</v>
      </c>
      <c r="C155" s="23">
        <v>12.99</v>
      </c>
      <c r="D155" s="13">
        <v>1</v>
      </c>
      <c r="E155" s="13">
        <v>11.99</v>
      </c>
      <c r="F155" s="13">
        <v>10.25</v>
      </c>
      <c r="G155" s="6">
        <v>0.2</v>
      </c>
      <c r="H155" s="5">
        <f t="shared" si="16"/>
        <v>11.790000000000001</v>
      </c>
      <c r="I155" s="5">
        <f t="shared" si="17"/>
        <v>10.25217391304348</v>
      </c>
      <c r="J155" s="5">
        <f t="shared" si="18"/>
        <v>1.537826086956521</v>
      </c>
      <c r="K155" s="13">
        <f t="shared" si="19"/>
        <v>11.99</v>
      </c>
      <c r="L155" s="13">
        <v>11.99</v>
      </c>
      <c r="M155" s="8" t="s">
        <v>19</v>
      </c>
      <c r="N155" s="13">
        <v>10.25</v>
      </c>
      <c r="O155" s="5">
        <f t="shared" si="14"/>
        <v>9.2249999999999996</v>
      </c>
      <c r="P155" s="5">
        <f t="shared" si="15"/>
        <v>10.608749999999999</v>
      </c>
      <c r="Q155" s="13">
        <f t="shared" si="20"/>
        <v>10.808749999999998</v>
      </c>
    </row>
    <row r="156" spans="1:17" x14ac:dyDescent="0.2">
      <c r="A156" s="2">
        <v>1027725</v>
      </c>
      <c r="B156" s="2" t="s">
        <v>171</v>
      </c>
      <c r="C156" s="23">
        <v>14.99</v>
      </c>
      <c r="D156" s="13">
        <v>1.5</v>
      </c>
      <c r="E156" s="13">
        <v>13.49</v>
      </c>
      <c r="F156" s="13">
        <v>11.56</v>
      </c>
      <c r="G156" s="6">
        <v>0.2</v>
      </c>
      <c r="H156" s="5">
        <f t="shared" si="16"/>
        <v>13.290000000000001</v>
      </c>
      <c r="I156" s="5">
        <f t="shared" si="17"/>
        <v>11.556521739130437</v>
      </c>
      <c r="J156" s="5">
        <f t="shared" si="18"/>
        <v>1.733478260869564</v>
      </c>
      <c r="K156" s="13">
        <f t="shared" si="19"/>
        <v>13.49</v>
      </c>
      <c r="L156" s="13">
        <v>13.49</v>
      </c>
      <c r="M156" s="8" t="s">
        <v>19</v>
      </c>
      <c r="N156" s="13">
        <v>11.56</v>
      </c>
      <c r="O156" s="5">
        <f t="shared" si="14"/>
        <v>10.404</v>
      </c>
      <c r="P156" s="5">
        <f t="shared" si="15"/>
        <v>11.964599999999999</v>
      </c>
      <c r="Q156" s="13">
        <f t="shared" si="20"/>
        <v>12.164599999999998</v>
      </c>
    </row>
    <row r="157" spans="1:17" x14ac:dyDescent="0.2">
      <c r="A157" s="2">
        <v>1000120</v>
      </c>
      <c r="B157" s="2" t="s">
        <v>172</v>
      </c>
      <c r="C157" s="23">
        <v>13.99</v>
      </c>
      <c r="D157" s="13">
        <v>1.5</v>
      </c>
      <c r="E157" s="13">
        <v>12.49</v>
      </c>
      <c r="F157" s="13">
        <v>10.69</v>
      </c>
      <c r="G157" s="6">
        <v>0.2</v>
      </c>
      <c r="H157" s="5">
        <f t="shared" si="16"/>
        <v>12.290000000000001</v>
      </c>
      <c r="I157" s="5">
        <f t="shared" si="17"/>
        <v>10.686956521739132</v>
      </c>
      <c r="J157" s="5">
        <f t="shared" si="18"/>
        <v>1.6030434782608687</v>
      </c>
      <c r="K157" s="13">
        <f t="shared" si="19"/>
        <v>12.49</v>
      </c>
      <c r="L157" s="13">
        <v>12.49</v>
      </c>
      <c r="M157" s="8" t="s">
        <v>19</v>
      </c>
      <c r="N157" s="13">
        <v>10.69</v>
      </c>
      <c r="O157" s="5">
        <f t="shared" si="14"/>
        <v>9.6210000000000004</v>
      </c>
      <c r="P157" s="5">
        <f t="shared" si="15"/>
        <v>11.06415</v>
      </c>
      <c r="Q157" s="13">
        <f t="shared" si="20"/>
        <v>11.264149999999999</v>
      </c>
    </row>
    <row r="158" spans="1:17" x14ac:dyDescent="0.2">
      <c r="A158" s="2">
        <v>1000345</v>
      </c>
      <c r="B158" s="2" t="s">
        <v>173</v>
      </c>
      <c r="C158" s="23">
        <v>12.79</v>
      </c>
      <c r="D158" s="13">
        <v>1</v>
      </c>
      <c r="E158" s="13">
        <v>11.79</v>
      </c>
      <c r="F158" s="13">
        <v>10.08</v>
      </c>
      <c r="G158" s="6">
        <v>0.2</v>
      </c>
      <c r="H158" s="5">
        <f t="shared" si="16"/>
        <v>11.59</v>
      </c>
      <c r="I158" s="5">
        <f t="shared" si="17"/>
        <v>10.078260869565218</v>
      </c>
      <c r="J158" s="5">
        <f t="shared" si="18"/>
        <v>1.5117391304347816</v>
      </c>
      <c r="K158" s="13">
        <f t="shared" si="19"/>
        <v>11.79</v>
      </c>
      <c r="L158" s="13">
        <v>11.79</v>
      </c>
      <c r="M158" s="8" t="s">
        <v>19</v>
      </c>
      <c r="N158" s="13">
        <v>10.08</v>
      </c>
      <c r="O158" s="5">
        <f t="shared" si="14"/>
        <v>9.072000000000001</v>
      </c>
      <c r="P158" s="5">
        <f t="shared" si="15"/>
        <v>10.4328</v>
      </c>
      <c r="Q158" s="13">
        <f t="shared" si="20"/>
        <v>10.6328</v>
      </c>
    </row>
    <row r="159" spans="1:17" x14ac:dyDescent="0.2">
      <c r="A159" s="2">
        <v>1024411</v>
      </c>
      <c r="B159" s="2" t="s">
        <v>174</v>
      </c>
      <c r="C159" s="23">
        <v>14.99</v>
      </c>
      <c r="D159" s="13">
        <v>1.5</v>
      </c>
      <c r="E159" s="13">
        <v>13.49</v>
      </c>
      <c r="F159" s="13">
        <v>11.56</v>
      </c>
      <c r="G159" s="6">
        <v>0.2</v>
      </c>
      <c r="H159" s="5">
        <f t="shared" si="16"/>
        <v>13.290000000000001</v>
      </c>
      <c r="I159" s="5">
        <f t="shared" si="17"/>
        <v>11.556521739130437</v>
      </c>
      <c r="J159" s="5">
        <f t="shared" si="18"/>
        <v>1.733478260869564</v>
      </c>
      <c r="K159" s="13">
        <f t="shared" si="19"/>
        <v>13.49</v>
      </c>
      <c r="L159" s="13">
        <v>13.49</v>
      </c>
      <c r="M159" s="8" t="s">
        <v>19</v>
      </c>
      <c r="N159" s="13">
        <v>11.56</v>
      </c>
      <c r="O159" s="5">
        <f t="shared" si="14"/>
        <v>10.404</v>
      </c>
      <c r="P159" s="5">
        <f t="shared" si="15"/>
        <v>11.964599999999999</v>
      </c>
      <c r="Q159" s="13">
        <f t="shared" si="20"/>
        <v>12.164599999999998</v>
      </c>
    </row>
    <row r="160" spans="1:17" x14ac:dyDescent="0.2">
      <c r="A160" s="2">
        <v>1000263</v>
      </c>
      <c r="B160" s="2" t="s">
        <v>175</v>
      </c>
      <c r="C160" s="23">
        <v>16.989999999999998</v>
      </c>
      <c r="D160" s="13">
        <v>1</v>
      </c>
      <c r="E160" s="13">
        <v>15.99</v>
      </c>
      <c r="F160" s="13">
        <v>13.73</v>
      </c>
      <c r="G160" s="6">
        <v>0.2</v>
      </c>
      <c r="H160" s="5">
        <f t="shared" si="16"/>
        <v>15.790000000000001</v>
      </c>
      <c r="I160" s="5">
        <f t="shared" si="17"/>
        <v>13.730434782608697</v>
      </c>
      <c r="J160" s="5">
        <f t="shared" si="18"/>
        <v>2.0595652173913042</v>
      </c>
      <c r="K160" s="13">
        <f t="shared" si="19"/>
        <v>15.99</v>
      </c>
      <c r="L160" s="13">
        <v>15.99</v>
      </c>
      <c r="M160" s="8" t="s">
        <v>19</v>
      </c>
      <c r="N160" s="13">
        <v>13.73</v>
      </c>
      <c r="O160" s="5">
        <f t="shared" si="14"/>
        <v>12.357000000000001</v>
      </c>
      <c r="P160" s="5">
        <f t="shared" si="15"/>
        <v>14.21055</v>
      </c>
      <c r="Q160" s="13">
        <f t="shared" si="20"/>
        <v>14.410549999999999</v>
      </c>
    </row>
    <row r="161" spans="1:17" x14ac:dyDescent="0.2">
      <c r="A161" s="2">
        <v>1023346</v>
      </c>
      <c r="B161" s="2" t="s">
        <v>176</v>
      </c>
      <c r="C161" s="23">
        <v>21.99</v>
      </c>
      <c r="D161" s="13">
        <v>2</v>
      </c>
      <c r="E161" s="13">
        <v>19.989999999999998</v>
      </c>
      <c r="F161" s="13">
        <v>17.21</v>
      </c>
      <c r="G161" s="6">
        <v>0.2</v>
      </c>
      <c r="H161" s="5">
        <f t="shared" si="16"/>
        <v>19.79</v>
      </c>
      <c r="I161" s="5">
        <f t="shared" si="17"/>
        <v>17.208695652173915</v>
      </c>
      <c r="J161" s="5">
        <f t="shared" si="18"/>
        <v>2.5813043478260838</v>
      </c>
      <c r="K161" s="13">
        <f t="shared" si="19"/>
        <v>19.989999999999998</v>
      </c>
      <c r="L161" s="13">
        <v>19.989999999999998</v>
      </c>
      <c r="M161" s="8" t="s">
        <v>19</v>
      </c>
      <c r="N161" s="13">
        <v>17.21</v>
      </c>
      <c r="O161" s="5">
        <f t="shared" si="14"/>
        <v>15.489000000000001</v>
      </c>
      <c r="P161" s="5">
        <f t="shared" si="15"/>
        <v>17.812349999999999</v>
      </c>
      <c r="Q161" s="13">
        <f t="shared" si="20"/>
        <v>18.012349999999998</v>
      </c>
    </row>
    <row r="162" spans="1:17" x14ac:dyDescent="0.2">
      <c r="A162" s="2">
        <v>1009809</v>
      </c>
      <c r="B162" s="2" t="s">
        <v>177</v>
      </c>
      <c r="C162" s="23">
        <v>18.989999999999998</v>
      </c>
      <c r="D162" s="13">
        <v>2</v>
      </c>
      <c r="E162" s="13">
        <v>16.989999999999998</v>
      </c>
      <c r="F162" s="13">
        <v>14.6</v>
      </c>
      <c r="G162" s="6">
        <v>0.2</v>
      </c>
      <c r="H162" s="5">
        <f t="shared" si="16"/>
        <v>16.79</v>
      </c>
      <c r="I162" s="5">
        <f t="shared" si="17"/>
        <v>14.6</v>
      </c>
      <c r="J162" s="5">
        <f t="shared" si="18"/>
        <v>2.1899999999999995</v>
      </c>
      <c r="K162" s="13">
        <f t="shared" si="19"/>
        <v>16.989999999999998</v>
      </c>
      <c r="L162" s="13">
        <v>16.989999999999998</v>
      </c>
      <c r="M162" s="8" t="s">
        <v>19</v>
      </c>
      <c r="N162" s="13">
        <v>14.6</v>
      </c>
      <c r="O162" s="5">
        <f t="shared" si="14"/>
        <v>13.14</v>
      </c>
      <c r="P162" s="5">
        <f t="shared" si="15"/>
        <v>15.110999999999999</v>
      </c>
      <c r="Q162" s="13">
        <f t="shared" si="20"/>
        <v>15.310999999999998</v>
      </c>
    </row>
    <row r="163" spans="1:17" x14ac:dyDescent="0.2">
      <c r="A163" s="2">
        <v>1016403</v>
      </c>
      <c r="B163" s="2" t="s">
        <v>178</v>
      </c>
      <c r="C163" s="23">
        <v>16.989999999999998</v>
      </c>
      <c r="D163" s="13">
        <v>1</v>
      </c>
      <c r="E163" s="13">
        <v>15.99</v>
      </c>
      <c r="F163" s="13">
        <v>13.73</v>
      </c>
      <c r="G163" s="6">
        <v>0.2</v>
      </c>
      <c r="H163" s="5">
        <f t="shared" si="16"/>
        <v>15.790000000000001</v>
      </c>
      <c r="I163" s="5">
        <f t="shared" si="17"/>
        <v>13.730434782608697</v>
      </c>
      <c r="J163" s="5">
        <f t="shared" si="18"/>
        <v>2.0595652173913042</v>
      </c>
      <c r="K163" s="13">
        <f t="shared" si="19"/>
        <v>15.99</v>
      </c>
      <c r="L163" s="13">
        <v>15.99</v>
      </c>
      <c r="M163" s="8" t="s">
        <v>19</v>
      </c>
      <c r="N163" s="13">
        <v>13.73</v>
      </c>
      <c r="O163" s="5">
        <f t="shared" si="14"/>
        <v>12.357000000000001</v>
      </c>
      <c r="P163" s="5">
        <f t="shared" si="15"/>
        <v>14.21055</v>
      </c>
      <c r="Q163" s="13">
        <f t="shared" si="20"/>
        <v>14.410549999999999</v>
      </c>
    </row>
    <row r="164" spans="1:17" x14ac:dyDescent="0.2">
      <c r="A164" s="2">
        <v>1015857</v>
      </c>
      <c r="B164" s="2" t="s">
        <v>179</v>
      </c>
      <c r="C164" s="23">
        <v>14.99</v>
      </c>
      <c r="D164" s="13">
        <v>1</v>
      </c>
      <c r="E164" s="13">
        <v>13.99</v>
      </c>
      <c r="F164" s="13">
        <v>11.99</v>
      </c>
      <c r="G164" s="6">
        <v>0.2</v>
      </c>
      <c r="H164" s="5">
        <f t="shared" si="16"/>
        <v>13.790000000000001</v>
      </c>
      <c r="I164" s="5">
        <f t="shared" si="17"/>
        <v>11.991304347826089</v>
      </c>
      <c r="J164" s="5">
        <f t="shared" si="18"/>
        <v>1.7986956521739117</v>
      </c>
      <c r="K164" s="13">
        <f t="shared" si="19"/>
        <v>13.99</v>
      </c>
      <c r="L164" s="13">
        <v>13.99</v>
      </c>
      <c r="M164" s="8" t="s">
        <v>19</v>
      </c>
      <c r="N164" s="13">
        <v>11.99</v>
      </c>
      <c r="O164" s="5">
        <f t="shared" si="14"/>
        <v>10.791</v>
      </c>
      <c r="P164" s="5">
        <f t="shared" si="15"/>
        <v>12.409649999999999</v>
      </c>
      <c r="Q164" s="13">
        <f t="shared" si="20"/>
        <v>12.609649999999998</v>
      </c>
    </row>
    <row r="165" spans="1:17" x14ac:dyDescent="0.2">
      <c r="A165" s="2">
        <v>1006683</v>
      </c>
      <c r="B165" s="2" t="s">
        <v>180</v>
      </c>
      <c r="C165" s="23">
        <v>18.989999999999998</v>
      </c>
      <c r="D165" s="13">
        <v>2</v>
      </c>
      <c r="E165" s="13">
        <v>16.989999999999998</v>
      </c>
      <c r="F165" s="13">
        <v>14.6</v>
      </c>
      <c r="G165" s="6">
        <v>0.2</v>
      </c>
      <c r="H165" s="5">
        <f t="shared" si="16"/>
        <v>16.79</v>
      </c>
      <c r="I165" s="5">
        <f t="shared" si="17"/>
        <v>14.6</v>
      </c>
      <c r="J165" s="5">
        <f t="shared" si="18"/>
        <v>2.1899999999999995</v>
      </c>
      <c r="K165" s="13">
        <f t="shared" si="19"/>
        <v>16.989999999999998</v>
      </c>
      <c r="L165" s="13">
        <v>16.989999999999998</v>
      </c>
      <c r="M165" s="8" t="s">
        <v>19</v>
      </c>
      <c r="N165" s="13">
        <v>14.6</v>
      </c>
      <c r="O165" s="5">
        <f t="shared" si="14"/>
        <v>13.14</v>
      </c>
      <c r="P165" s="5">
        <f t="shared" si="15"/>
        <v>15.110999999999999</v>
      </c>
      <c r="Q165" s="13">
        <f t="shared" si="20"/>
        <v>15.310999999999998</v>
      </c>
    </row>
    <row r="166" spans="1:17" x14ac:dyDescent="0.2">
      <c r="A166" s="2">
        <v>1006716</v>
      </c>
      <c r="B166" s="2" t="s">
        <v>181</v>
      </c>
      <c r="C166" s="23">
        <v>15.99</v>
      </c>
      <c r="D166" s="13">
        <v>1.5</v>
      </c>
      <c r="E166" s="13">
        <v>14.49</v>
      </c>
      <c r="F166" s="13">
        <v>12.43</v>
      </c>
      <c r="G166" s="6">
        <v>0.2</v>
      </c>
      <c r="H166" s="5">
        <f t="shared" si="16"/>
        <v>14.290000000000001</v>
      </c>
      <c r="I166" s="5">
        <f t="shared" si="17"/>
        <v>12.426086956521742</v>
      </c>
      <c r="J166" s="5">
        <f t="shared" si="18"/>
        <v>1.8639130434782594</v>
      </c>
      <c r="K166" s="13">
        <f t="shared" si="19"/>
        <v>14.49</v>
      </c>
      <c r="L166" s="13">
        <v>14.49</v>
      </c>
      <c r="M166" s="8" t="s">
        <v>19</v>
      </c>
      <c r="N166" s="13">
        <v>12.43</v>
      </c>
      <c r="O166" s="5">
        <f t="shared" si="14"/>
        <v>11.186999999999999</v>
      </c>
      <c r="P166" s="5">
        <f t="shared" si="15"/>
        <v>12.865049999999998</v>
      </c>
      <c r="Q166" s="13">
        <f t="shared" si="20"/>
        <v>13.065049999999998</v>
      </c>
    </row>
    <row r="167" spans="1:17" x14ac:dyDescent="0.2">
      <c r="A167" s="2">
        <v>1019021</v>
      </c>
      <c r="B167" s="2" t="s">
        <v>182</v>
      </c>
      <c r="C167" s="23">
        <v>15.99</v>
      </c>
      <c r="D167" s="13">
        <v>1.5</v>
      </c>
      <c r="E167" s="13">
        <v>14.49</v>
      </c>
      <c r="F167" s="13">
        <v>12.43</v>
      </c>
      <c r="G167" s="6">
        <v>0.2</v>
      </c>
      <c r="H167" s="5">
        <f t="shared" si="16"/>
        <v>14.290000000000001</v>
      </c>
      <c r="I167" s="5">
        <f t="shared" si="17"/>
        <v>12.426086956521742</v>
      </c>
      <c r="J167" s="5">
        <f t="shared" si="18"/>
        <v>1.8639130434782594</v>
      </c>
      <c r="K167" s="13">
        <f t="shared" si="19"/>
        <v>14.49</v>
      </c>
      <c r="L167" s="13">
        <v>14.49</v>
      </c>
      <c r="M167" s="8" t="s">
        <v>19</v>
      </c>
      <c r="N167" s="13">
        <v>12.43</v>
      </c>
      <c r="O167" s="5">
        <f t="shared" si="14"/>
        <v>11.186999999999999</v>
      </c>
      <c r="P167" s="5">
        <f t="shared" si="15"/>
        <v>12.865049999999998</v>
      </c>
      <c r="Q167" s="13">
        <f t="shared" si="20"/>
        <v>13.065049999999998</v>
      </c>
    </row>
    <row r="168" spans="1:17" x14ac:dyDescent="0.2">
      <c r="A168" s="2">
        <v>1033546</v>
      </c>
      <c r="B168" s="2" t="s">
        <v>183</v>
      </c>
      <c r="C168" s="23">
        <v>46.99</v>
      </c>
      <c r="D168" s="13">
        <v>2.5</v>
      </c>
      <c r="E168" s="13">
        <v>44.49</v>
      </c>
      <c r="F168" s="13">
        <v>38.51</v>
      </c>
      <c r="G168" s="6">
        <v>0.2</v>
      </c>
      <c r="H168" s="5">
        <f t="shared" si="16"/>
        <v>44.29</v>
      </c>
      <c r="I168" s="5">
        <f t="shared" si="17"/>
        <v>38.513043478260869</v>
      </c>
      <c r="J168" s="5">
        <f t="shared" si="18"/>
        <v>5.7769565217391303</v>
      </c>
      <c r="K168" s="13">
        <f t="shared" si="19"/>
        <v>44.49</v>
      </c>
      <c r="L168" s="13">
        <v>44.49</v>
      </c>
      <c r="M168" s="8" t="s">
        <v>19</v>
      </c>
      <c r="N168" s="13">
        <v>38.51</v>
      </c>
      <c r="O168" s="5">
        <f t="shared" si="14"/>
        <v>34.658999999999999</v>
      </c>
      <c r="P168" s="5">
        <f t="shared" si="15"/>
        <v>39.857849999999999</v>
      </c>
      <c r="Q168" s="13">
        <f t="shared" si="20"/>
        <v>40.057850000000002</v>
      </c>
    </row>
    <row r="169" spans="1:17" x14ac:dyDescent="0.2">
      <c r="A169" s="2">
        <v>1033547</v>
      </c>
      <c r="B169" s="2" t="s">
        <v>184</v>
      </c>
      <c r="C169" s="23">
        <v>46.99</v>
      </c>
      <c r="D169" s="13">
        <v>2.5</v>
      </c>
      <c r="E169" s="13">
        <v>44.49</v>
      </c>
      <c r="F169" s="13">
        <v>38.51</v>
      </c>
      <c r="G169" s="6">
        <v>0.2</v>
      </c>
      <c r="H169" s="5">
        <f t="shared" si="16"/>
        <v>44.29</v>
      </c>
      <c r="I169" s="5">
        <f t="shared" si="17"/>
        <v>38.513043478260869</v>
      </c>
      <c r="J169" s="5">
        <f t="shared" si="18"/>
        <v>5.7769565217391303</v>
      </c>
      <c r="K169" s="13">
        <f t="shared" si="19"/>
        <v>44.49</v>
      </c>
      <c r="L169" s="13">
        <v>44.49</v>
      </c>
      <c r="M169" s="8" t="s">
        <v>19</v>
      </c>
      <c r="N169" s="13">
        <v>38.51</v>
      </c>
      <c r="O169" s="5">
        <f t="shared" si="14"/>
        <v>34.658999999999999</v>
      </c>
      <c r="P169" s="5">
        <f t="shared" si="15"/>
        <v>39.857849999999999</v>
      </c>
      <c r="Q169" s="13">
        <f t="shared" si="20"/>
        <v>40.057850000000002</v>
      </c>
    </row>
    <row r="170" spans="1:17" x14ac:dyDescent="0.2">
      <c r="A170" s="2">
        <v>1023194</v>
      </c>
      <c r="B170" s="2" t="s">
        <v>185</v>
      </c>
      <c r="C170" s="23">
        <v>13.99</v>
      </c>
      <c r="D170" s="13">
        <v>1</v>
      </c>
      <c r="E170" s="13">
        <v>12.99</v>
      </c>
      <c r="F170" s="13">
        <v>10.95</v>
      </c>
      <c r="G170" s="6">
        <v>0.4</v>
      </c>
      <c r="H170" s="5">
        <f t="shared" si="16"/>
        <v>12.59</v>
      </c>
      <c r="I170" s="5">
        <f t="shared" si="17"/>
        <v>10.947826086956523</v>
      </c>
      <c r="J170" s="5">
        <f t="shared" si="18"/>
        <v>1.6421739130434769</v>
      </c>
      <c r="K170" s="13">
        <f t="shared" si="19"/>
        <v>12.99</v>
      </c>
      <c r="L170" s="13">
        <v>12.99</v>
      </c>
      <c r="M170" s="8" t="s">
        <v>186</v>
      </c>
      <c r="N170" s="13">
        <v>10.95</v>
      </c>
      <c r="O170" s="5">
        <v>10.95</v>
      </c>
      <c r="P170" s="5">
        <f t="shared" si="15"/>
        <v>12.592499999999998</v>
      </c>
      <c r="Q170" s="13">
        <f t="shared" si="20"/>
        <v>12.992499999999998</v>
      </c>
    </row>
    <row r="171" spans="1:17" x14ac:dyDescent="0.2">
      <c r="A171" s="2">
        <v>1000596</v>
      </c>
      <c r="B171" s="2" t="s">
        <v>187</v>
      </c>
      <c r="C171" s="23">
        <v>12.6</v>
      </c>
      <c r="D171" s="13">
        <v>0.75</v>
      </c>
      <c r="E171" s="13">
        <v>11.85</v>
      </c>
      <c r="F171" s="13">
        <v>9.9600000000000009</v>
      </c>
      <c r="G171" s="6">
        <v>0.4</v>
      </c>
      <c r="H171" s="5">
        <f t="shared" si="16"/>
        <v>11.45</v>
      </c>
      <c r="I171" s="5">
        <f t="shared" si="17"/>
        <v>9.9565217391304355</v>
      </c>
      <c r="J171" s="5">
        <f t="shared" si="18"/>
        <v>1.4934782608695638</v>
      </c>
      <c r="K171" s="13">
        <f t="shared" si="19"/>
        <v>11.85</v>
      </c>
      <c r="L171" s="13">
        <v>11.85</v>
      </c>
      <c r="M171" s="8" t="s">
        <v>186</v>
      </c>
      <c r="N171" s="13">
        <v>9.9600000000000009</v>
      </c>
      <c r="O171" s="5">
        <v>9.9600000000000009</v>
      </c>
      <c r="P171" s="5">
        <f t="shared" si="15"/>
        <v>11.454000000000001</v>
      </c>
      <c r="Q171" s="13">
        <f t="shared" si="20"/>
        <v>11.854000000000001</v>
      </c>
    </row>
    <row r="172" spans="1:17" x14ac:dyDescent="0.2">
      <c r="A172" s="2">
        <v>1000663</v>
      </c>
      <c r="B172" s="2" t="s">
        <v>188</v>
      </c>
      <c r="C172" s="23">
        <v>12.6</v>
      </c>
      <c r="D172" s="13">
        <v>0.75</v>
      </c>
      <c r="E172" s="13">
        <v>11.85</v>
      </c>
      <c r="F172" s="13">
        <v>9.9600000000000009</v>
      </c>
      <c r="G172" s="6">
        <v>0.4</v>
      </c>
      <c r="H172" s="5">
        <f t="shared" si="16"/>
        <v>11.45</v>
      </c>
      <c r="I172" s="5">
        <f t="shared" si="17"/>
        <v>9.9565217391304355</v>
      </c>
      <c r="J172" s="5">
        <f t="shared" si="18"/>
        <v>1.4934782608695638</v>
      </c>
      <c r="K172" s="13">
        <f t="shared" si="19"/>
        <v>11.85</v>
      </c>
      <c r="L172" s="13">
        <v>11.85</v>
      </c>
      <c r="M172" s="8" t="s">
        <v>186</v>
      </c>
      <c r="N172" s="13">
        <v>9.9600000000000009</v>
      </c>
      <c r="O172" s="5">
        <v>9.9600000000000009</v>
      </c>
      <c r="P172" s="5">
        <f t="shared" si="15"/>
        <v>11.454000000000001</v>
      </c>
      <c r="Q172" s="13">
        <f t="shared" si="20"/>
        <v>11.854000000000001</v>
      </c>
    </row>
    <row r="173" spans="1:17" x14ac:dyDescent="0.2">
      <c r="A173" s="2">
        <v>1023908</v>
      </c>
      <c r="B173" s="2" t="s">
        <v>189</v>
      </c>
      <c r="C173" s="23">
        <v>3.99</v>
      </c>
      <c r="D173" s="13">
        <v>0.25</v>
      </c>
      <c r="E173" s="13">
        <v>3.74</v>
      </c>
      <c r="F173" s="13">
        <v>3.17</v>
      </c>
      <c r="G173" s="6">
        <v>0.1</v>
      </c>
      <c r="H173" s="5">
        <f t="shared" si="16"/>
        <v>3.64</v>
      </c>
      <c r="I173" s="5">
        <f t="shared" si="17"/>
        <v>3.1652173913043482</v>
      </c>
      <c r="J173" s="5">
        <f t="shared" si="18"/>
        <v>0.47478260869565192</v>
      </c>
      <c r="K173" s="13">
        <f t="shared" si="19"/>
        <v>3.74</v>
      </c>
      <c r="L173" s="13">
        <v>3.74</v>
      </c>
      <c r="M173" s="8" t="s">
        <v>186</v>
      </c>
      <c r="N173" s="13">
        <v>3.17</v>
      </c>
      <c r="O173" s="5">
        <v>3.17</v>
      </c>
      <c r="P173" s="5">
        <f t="shared" si="15"/>
        <v>3.6454999999999997</v>
      </c>
      <c r="Q173" s="13">
        <f t="shared" si="20"/>
        <v>3.7454999999999998</v>
      </c>
    </row>
    <row r="174" spans="1:17" x14ac:dyDescent="0.2">
      <c r="A174" s="2">
        <v>1014553</v>
      </c>
      <c r="B174" s="2" t="s">
        <v>190</v>
      </c>
      <c r="C174" s="23">
        <v>3.69</v>
      </c>
      <c r="D174" s="13">
        <v>0.3</v>
      </c>
      <c r="E174" s="13">
        <v>3.39</v>
      </c>
      <c r="F174" s="13">
        <v>2.86</v>
      </c>
      <c r="G174" s="6">
        <v>0.1</v>
      </c>
      <c r="H174" s="5">
        <f t="shared" si="16"/>
        <v>3.29</v>
      </c>
      <c r="I174" s="5">
        <f t="shared" si="17"/>
        <v>2.8608695652173917</v>
      </c>
      <c r="J174" s="5">
        <f t="shared" si="18"/>
        <v>0.42913043478260837</v>
      </c>
      <c r="K174" s="13">
        <f t="shared" si="19"/>
        <v>3.39</v>
      </c>
      <c r="L174" s="13">
        <v>3.39</v>
      </c>
      <c r="M174" s="8" t="s">
        <v>186</v>
      </c>
      <c r="N174" s="13">
        <v>2.86</v>
      </c>
      <c r="O174" s="5">
        <v>2.86</v>
      </c>
      <c r="P174" s="5">
        <f t="shared" si="15"/>
        <v>3.2889999999999997</v>
      </c>
      <c r="Q174" s="13">
        <f t="shared" si="20"/>
        <v>3.3889999999999998</v>
      </c>
    </row>
    <row r="175" spans="1:17" x14ac:dyDescent="0.2">
      <c r="A175" s="2">
        <v>1025056</v>
      </c>
      <c r="B175" s="2" t="s">
        <v>191</v>
      </c>
      <c r="C175" s="23">
        <v>17.989999999999998</v>
      </c>
      <c r="D175" s="13">
        <v>1.5</v>
      </c>
      <c r="E175" s="13">
        <v>16.489999999999998</v>
      </c>
      <c r="F175" s="13">
        <v>13.82</v>
      </c>
      <c r="G175" s="6">
        <v>0.6</v>
      </c>
      <c r="H175" s="5">
        <f t="shared" si="16"/>
        <v>15.889999999999999</v>
      </c>
      <c r="I175" s="5">
        <f t="shared" si="17"/>
        <v>13.817391304347826</v>
      </c>
      <c r="J175" s="5">
        <f t="shared" si="18"/>
        <v>2.072608695652173</v>
      </c>
      <c r="K175" s="13">
        <f t="shared" si="19"/>
        <v>16.489999999999998</v>
      </c>
      <c r="L175" s="13">
        <v>16.489999999999998</v>
      </c>
      <c r="M175" s="8" t="s">
        <v>186</v>
      </c>
      <c r="N175" s="13">
        <v>13.82</v>
      </c>
      <c r="O175" s="5">
        <v>13.82</v>
      </c>
      <c r="P175" s="5">
        <f t="shared" si="15"/>
        <v>15.892999999999999</v>
      </c>
      <c r="Q175" s="13">
        <f t="shared" si="20"/>
        <v>16.492999999999999</v>
      </c>
    </row>
    <row r="176" spans="1:17" x14ac:dyDescent="0.2">
      <c r="A176" s="2">
        <v>1000759</v>
      </c>
      <c r="B176" s="2" t="s">
        <v>192</v>
      </c>
      <c r="C176" s="23">
        <v>6.99</v>
      </c>
      <c r="D176" s="13">
        <v>0.5</v>
      </c>
      <c r="E176" s="13">
        <v>6.49</v>
      </c>
      <c r="F176" s="13">
        <v>5.47</v>
      </c>
      <c r="G176" s="6">
        <v>0.2</v>
      </c>
      <c r="H176" s="5">
        <f t="shared" si="16"/>
        <v>6.29</v>
      </c>
      <c r="I176" s="5">
        <f t="shared" si="17"/>
        <v>5.4695652173913052</v>
      </c>
      <c r="J176" s="5">
        <f t="shared" si="18"/>
        <v>0.82043478260869485</v>
      </c>
      <c r="K176" s="13">
        <f t="shared" si="19"/>
        <v>6.49</v>
      </c>
      <c r="L176" s="13">
        <v>6.49</v>
      </c>
      <c r="M176" s="8" t="s">
        <v>186</v>
      </c>
      <c r="N176" s="13">
        <v>5.47</v>
      </c>
      <c r="O176" s="5">
        <v>5.47</v>
      </c>
      <c r="P176" s="5">
        <f t="shared" si="15"/>
        <v>6.2904999999999989</v>
      </c>
      <c r="Q176" s="13">
        <f t="shared" si="20"/>
        <v>6.490499999999999</v>
      </c>
    </row>
    <row r="177" spans="1:17" x14ac:dyDescent="0.2">
      <c r="A177" s="2">
        <v>1001084</v>
      </c>
      <c r="B177" s="2" t="s">
        <v>193</v>
      </c>
      <c r="C177" s="23">
        <v>6.99</v>
      </c>
      <c r="D177" s="13">
        <v>0.5</v>
      </c>
      <c r="E177" s="13">
        <v>6.49</v>
      </c>
      <c r="F177" s="13">
        <v>5.47</v>
      </c>
      <c r="G177" s="6">
        <v>0.2</v>
      </c>
      <c r="H177" s="5">
        <f t="shared" si="16"/>
        <v>6.29</v>
      </c>
      <c r="I177" s="5">
        <f t="shared" si="17"/>
        <v>5.4695652173913052</v>
      </c>
      <c r="J177" s="5">
        <f t="shared" si="18"/>
        <v>0.82043478260869485</v>
      </c>
      <c r="K177" s="13">
        <f t="shared" si="19"/>
        <v>6.49</v>
      </c>
      <c r="L177" s="13">
        <v>6.49</v>
      </c>
      <c r="M177" s="8" t="s">
        <v>186</v>
      </c>
      <c r="N177" s="13">
        <v>5.47</v>
      </c>
      <c r="O177" s="5">
        <v>5.47</v>
      </c>
      <c r="P177" s="5">
        <f t="shared" si="15"/>
        <v>6.2904999999999989</v>
      </c>
      <c r="Q177" s="13">
        <f t="shared" si="20"/>
        <v>6.490499999999999</v>
      </c>
    </row>
    <row r="178" spans="1:17" x14ac:dyDescent="0.2">
      <c r="A178" s="2">
        <v>1015737</v>
      </c>
      <c r="B178" s="2" t="s">
        <v>194</v>
      </c>
      <c r="C178" s="23">
        <v>13.99</v>
      </c>
      <c r="D178" s="13">
        <v>1</v>
      </c>
      <c r="E178" s="13">
        <v>12.99</v>
      </c>
      <c r="F178" s="13">
        <v>10.95</v>
      </c>
      <c r="G178" s="6">
        <v>0.4</v>
      </c>
      <c r="H178" s="5">
        <f t="shared" si="16"/>
        <v>12.59</v>
      </c>
      <c r="I178" s="5">
        <f t="shared" si="17"/>
        <v>10.947826086956523</v>
      </c>
      <c r="J178" s="5">
        <f t="shared" si="18"/>
        <v>1.6421739130434769</v>
      </c>
      <c r="K178" s="13">
        <f t="shared" si="19"/>
        <v>12.99</v>
      </c>
      <c r="L178" s="13">
        <v>12.99</v>
      </c>
      <c r="M178" s="8" t="s">
        <v>186</v>
      </c>
      <c r="N178" s="13">
        <v>10.95</v>
      </c>
      <c r="O178" s="5">
        <v>10.95</v>
      </c>
      <c r="P178" s="5">
        <f t="shared" si="15"/>
        <v>12.592499999999998</v>
      </c>
      <c r="Q178" s="13">
        <f t="shared" si="20"/>
        <v>12.992499999999998</v>
      </c>
    </row>
    <row r="179" spans="1:17" x14ac:dyDescent="0.2">
      <c r="A179" s="2">
        <v>1027759</v>
      </c>
      <c r="B179" s="2" t="s">
        <v>195</v>
      </c>
      <c r="C179" s="23">
        <v>15.29</v>
      </c>
      <c r="D179" s="13">
        <v>1</v>
      </c>
      <c r="E179" s="13">
        <v>14.29</v>
      </c>
      <c r="F179" s="13">
        <v>12.08</v>
      </c>
      <c r="G179" s="6">
        <v>0.4</v>
      </c>
      <c r="H179" s="5">
        <f t="shared" si="16"/>
        <v>13.889999999999999</v>
      </c>
      <c r="I179" s="5">
        <f t="shared" si="17"/>
        <v>12.078260869565216</v>
      </c>
      <c r="J179" s="5">
        <f t="shared" si="18"/>
        <v>1.8117391304347823</v>
      </c>
      <c r="K179" s="13">
        <f t="shared" si="19"/>
        <v>14.29</v>
      </c>
      <c r="L179" s="13">
        <v>14.29</v>
      </c>
      <c r="M179" s="8" t="s">
        <v>186</v>
      </c>
      <c r="N179" s="13">
        <v>12.08</v>
      </c>
      <c r="O179" s="5">
        <v>12.08</v>
      </c>
      <c r="P179" s="5">
        <f t="shared" si="15"/>
        <v>13.891999999999999</v>
      </c>
      <c r="Q179" s="13">
        <f t="shared" si="20"/>
        <v>14.292</v>
      </c>
    </row>
    <row r="180" spans="1:17" x14ac:dyDescent="0.2">
      <c r="A180" s="2">
        <v>1033276</v>
      </c>
      <c r="B180" s="2" t="s">
        <v>196</v>
      </c>
      <c r="C180" s="23">
        <v>28.49</v>
      </c>
      <c r="D180" s="13">
        <v>2</v>
      </c>
      <c r="E180" s="13">
        <v>26.49</v>
      </c>
      <c r="F180" s="13">
        <v>21.99</v>
      </c>
      <c r="G180" s="6">
        <v>1.2</v>
      </c>
      <c r="H180" s="5">
        <f t="shared" si="16"/>
        <v>25.29</v>
      </c>
      <c r="I180" s="5">
        <f t="shared" si="17"/>
        <v>21.991304347826087</v>
      </c>
      <c r="J180" s="5">
        <f t="shared" si="18"/>
        <v>3.2986956521739117</v>
      </c>
      <c r="K180" s="13">
        <f t="shared" si="19"/>
        <v>26.49</v>
      </c>
      <c r="L180" s="13">
        <v>26.49</v>
      </c>
      <c r="M180" s="8" t="s">
        <v>186</v>
      </c>
      <c r="N180" s="13">
        <v>21.99</v>
      </c>
      <c r="O180" s="5">
        <v>21.99</v>
      </c>
      <c r="P180" s="5">
        <f t="shared" si="15"/>
        <v>25.288499999999996</v>
      </c>
      <c r="Q180" s="13">
        <f t="shared" si="20"/>
        <v>26.488499999999995</v>
      </c>
    </row>
    <row r="181" spans="1:17" x14ac:dyDescent="0.2">
      <c r="A181" s="2">
        <v>1026668</v>
      </c>
      <c r="B181" s="2" t="s">
        <v>197</v>
      </c>
      <c r="C181" s="23">
        <v>34.79</v>
      </c>
      <c r="D181" s="13">
        <v>1.5</v>
      </c>
      <c r="E181" s="13">
        <v>33.29</v>
      </c>
      <c r="F181" s="13">
        <v>27.38</v>
      </c>
      <c r="G181" s="6">
        <v>1.8</v>
      </c>
      <c r="H181" s="5">
        <f t="shared" si="16"/>
        <v>31.49</v>
      </c>
      <c r="I181" s="5">
        <f t="shared" si="17"/>
        <v>27.382608695652173</v>
      </c>
      <c r="J181" s="5">
        <f t="shared" si="18"/>
        <v>4.107391304347825</v>
      </c>
      <c r="K181" s="13">
        <f t="shared" si="19"/>
        <v>33.29</v>
      </c>
      <c r="L181" s="13">
        <v>33.29</v>
      </c>
      <c r="M181" s="8" t="s">
        <v>186</v>
      </c>
      <c r="N181" s="13">
        <v>27.38</v>
      </c>
      <c r="O181" s="5">
        <v>27.38</v>
      </c>
      <c r="P181" s="5">
        <f t="shared" si="15"/>
        <v>31.486999999999995</v>
      </c>
      <c r="Q181" s="13">
        <f t="shared" si="20"/>
        <v>33.286999999999992</v>
      </c>
    </row>
    <row r="182" spans="1:17" x14ac:dyDescent="0.2">
      <c r="A182" s="2">
        <v>1027737</v>
      </c>
      <c r="B182" s="2" t="s">
        <v>198</v>
      </c>
      <c r="C182" s="23">
        <v>27.49</v>
      </c>
      <c r="D182" s="13">
        <v>2</v>
      </c>
      <c r="E182" s="13">
        <v>25.49</v>
      </c>
      <c r="F182" s="13">
        <v>21.12</v>
      </c>
      <c r="G182" s="6">
        <v>1.2</v>
      </c>
      <c r="H182" s="5">
        <f t="shared" si="16"/>
        <v>24.29</v>
      </c>
      <c r="I182" s="5">
        <f t="shared" si="17"/>
        <v>21.121739130434783</v>
      </c>
      <c r="J182" s="5">
        <f t="shared" si="18"/>
        <v>3.1682608695652164</v>
      </c>
      <c r="K182" s="13">
        <f t="shared" si="19"/>
        <v>25.49</v>
      </c>
      <c r="L182" s="13">
        <v>25.49</v>
      </c>
      <c r="M182" s="8" t="s">
        <v>186</v>
      </c>
      <c r="N182" s="13">
        <v>21.12</v>
      </c>
      <c r="O182" s="5">
        <v>21.12</v>
      </c>
      <c r="P182" s="5">
        <f t="shared" si="15"/>
        <v>24.288</v>
      </c>
      <c r="Q182" s="13">
        <f t="shared" si="20"/>
        <v>25.488</v>
      </c>
    </row>
    <row r="183" spans="1:17" x14ac:dyDescent="0.2">
      <c r="A183" s="2">
        <v>1001585</v>
      </c>
      <c r="B183" s="2" t="s">
        <v>199</v>
      </c>
      <c r="C183" s="23">
        <v>47.49</v>
      </c>
      <c r="D183" s="13">
        <v>4</v>
      </c>
      <c r="E183" s="13">
        <v>43.49</v>
      </c>
      <c r="F183" s="13">
        <v>35.729999999999997</v>
      </c>
      <c r="G183" s="6">
        <v>2.4</v>
      </c>
      <c r="H183" s="5">
        <f t="shared" si="16"/>
        <v>41.09</v>
      </c>
      <c r="I183" s="5">
        <f t="shared" si="17"/>
        <v>35.730434782608704</v>
      </c>
      <c r="J183" s="5">
        <f t="shared" si="18"/>
        <v>5.3595652173912995</v>
      </c>
      <c r="K183" s="13">
        <f t="shared" si="19"/>
        <v>43.49</v>
      </c>
      <c r="L183" s="13">
        <v>43.49</v>
      </c>
      <c r="M183" s="8" t="s">
        <v>186</v>
      </c>
      <c r="N183" s="13">
        <v>35.729999999999997</v>
      </c>
      <c r="O183" s="5">
        <v>35.729999999999997</v>
      </c>
      <c r="P183" s="5">
        <f t="shared" si="15"/>
        <v>41.089499999999994</v>
      </c>
      <c r="Q183" s="13">
        <f t="shared" si="20"/>
        <v>43.489499999999992</v>
      </c>
    </row>
    <row r="184" spans="1:17" x14ac:dyDescent="0.2">
      <c r="A184" s="2">
        <v>1000897</v>
      </c>
      <c r="B184" s="2" t="s">
        <v>200</v>
      </c>
      <c r="C184" s="23">
        <v>27.49</v>
      </c>
      <c r="D184" s="13">
        <v>2</v>
      </c>
      <c r="E184" s="13">
        <v>25.49</v>
      </c>
      <c r="F184" s="13">
        <v>21.12</v>
      </c>
      <c r="G184" s="6">
        <v>1.2</v>
      </c>
      <c r="H184" s="5">
        <f t="shared" si="16"/>
        <v>24.29</v>
      </c>
      <c r="I184" s="5">
        <f t="shared" si="17"/>
        <v>21.121739130434783</v>
      </c>
      <c r="J184" s="5">
        <f t="shared" si="18"/>
        <v>3.1682608695652164</v>
      </c>
      <c r="K184" s="13">
        <f t="shared" si="19"/>
        <v>25.49</v>
      </c>
      <c r="L184" s="13">
        <v>25.49</v>
      </c>
      <c r="M184" s="8" t="s">
        <v>186</v>
      </c>
      <c r="N184" s="13">
        <v>21.12</v>
      </c>
      <c r="O184" s="5">
        <v>21.12</v>
      </c>
      <c r="P184" s="5">
        <f t="shared" si="15"/>
        <v>24.288</v>
      </c>
      <c r="Q184" s="13">
        <f t="shared" si="20"/>
        <v>25.488</v>
      </c>
    </row>
    <row r="185" spans="1:17" x14ac:dyDescent="0.2">
      <c r="A185" s="2">
        <v>1011331</v>
      </c>
      <c r="B185" s="2" t="s">
        <v>201</v>
      </c>
      <c r="C185" s="23">
        <v>27.49</v>
      </c>
      <c r="D185" s="13">
        <v>2</v>
      </c>
      <c r="E185" s="13">
        <v>25.49</v>
      </c>
      <c r="F185" s="13">
        <v>21.12</v>
      </c>
      <c r="G185" s="6">
        <v>1.2</v>
      </c>
      <c r="H185" s="5">
        <f t="shared" si="16"/>
        <v>24.29</v>
      </c>
      <c r="I185" s="5">
        <f t="shared" si="17"/>
        <v>21.121739130434783</v>
      </c>
      <c r="J185" s="5">
        <f t="shared" si="18"/>
        <v>3.1682608695652164</v>
      </c>
      <c r="K185" s="13">
        <f t="shared" si="19"/>
        <v>25.49</v>
      </c>
      <c r="L185" s="13">
        <v>25.49</v>
      </c>
      <c r="M185" s="8" t="s">
        <v>186</v>
      </c>
      <c r="N185" s="13">
        <v>21.12</v>
      </c>
      <c r="O185" s="5">
        <v>21.12</v>
      </c>
      <c r="P185" s="5">
        <f t="shared" si="15"/>
        <v>24.288</v>
      </c>
      <c r="Q185" s="13">
        <f t="shared" si="20"/>
        <v>25.488</v>
      </c>
    </row>
    <row r="186" spans="1:17" x14ac:dyDescent="0.2">
      <c r="A186" s="2">
        <v>1019122</v>
      </c>
      <c r="B186" s="2" t="s">
        <v>202</v>
      </c>
      <c r="C186" s="23">
        <v>18.59</v>
      </c>
      <c r="D186" s="13">
        <v>1</v>
      </c>
      <c r="E186" s="13">
        <v>17.59</v>
      </c>
      <c r="F186" s="13">
        <v>14.77</v>
      </c>
      <c r="G186" s="6">
        <v>0.6</v>
      </c>
      <c r="H186" s="5">
        <f t="shared" si="16"/>
        <v>16.989999999999998</v>
      </c>
      <c r="I186" s="5">
        <f t="shared" si="17"/>
        <v>14.773913043478261</v>
      </c>
      <c r="J186" s="5">
        <f t="shared" si="18"/>
        <v>2.2160869565217372</v>
      </c>
      <c r="K186" s="13">
        <f t="shared" si="19"/>
        <v>17.59</v>
      </c>
      <c r="L186" s="13">
        <v>17.59</v>
      </c>
      <c r="M186" s="8" t="s">
        <v>186</v>
      </c>
      <c r="N186" s="13">
        <v>14.77</v>
      </c>
      <c r="O186" s="5">
        <v>14.77</v>
      </c>
      <c r="P186" s="5">
        <f t="shared" si="15"/>
        <v>16.985499999999998</v>
      </c>
      <c r="Q186" s="13">
        <f t="shared" si="20"/>
        <v>17.5855</v>
      </c>
    </row>
    <row r="187" spans="1:17" x14ac:dyDescent="0.2">
      <c r="A187" s="2">
        <v>1027647</v>
      </c>
      <c r="B187" s="2" t="s">
        <v>203</v>
      </c>
      <c r="C187" s="23">
        <v>18.59</v>
      </c>
      <c r="D187" s="13">
        <v>1</v>
      </c>
      <c r="E187" s="13">
        <v>17.59</v>
      </c>
      <c r="F187" s="13">
        <v>14.77</v>
      </c>
      <c r="G187" s="6">
        <v>0.6</v>
      </c>
      <c r="H187" s="5">
        <f t="shared" si="16"/>
        <v>16.989999999999998</v>
      </c>
      <c r="I187" s="5">
        <f t="shared" si="17"/>
        <v>14.773913043478261</v>
      </c>
      <c r="J187" s="5">
        <f t="shared" si="18"/>
        <v>2.2160869565217372</v>
      </c>
      <c r="K187" s="13">
        <f t="shared" si="19"/>
        <v>17.59</v>
      </c>
      <c r="L187" s="13">
        <v>17.59</v>
      </c>
      <c r="M187" s="8" t="s">
        <v>186</v>
      </c>
      <c r="N187" s="13">
        <v>14.77</v>
      </c>
      <c r="O187" s="5">
        <v>14.77</v>
      </c>
      <c r="P187" s="5">
        <f t="shared" si="15"/>
        <v>16.985499999999998</v>
      </c>
      <c r="Q187" s="13">
        <f t="shared" si="20"/>
        <v>17.5855</v>
      </c>
    </row>
    <row r="188" spans="1:17" x14ac:dyDescent="0.2">
      <c r="A188" s="2">
        <v>1027055</v>
      </c>
      <c r="B188" s="2" t="s">
        <v>204</v>
      </c>
      <c r="C188" s="23">
        <v>3.96</v>
      </c>
      <c r="D188" s="13">
        <v>0.3</v>
      </c>
      <c r="E188" s="13">
        <v>3.66</v>
      </c>
      <c r="F188" s="13">
        <v>3.1</v>
      </c>
      <c r="G188" s="6">
        <v>0.1</v>
      </c>
      <c r="H188" s="5">
        <f t="shared" si="16"/>
        <v>3.56</v>
      </c>
      <c r="I188" s="5">
        <f t="shared" si="17"/>
        <v>3.0956521739130438</v>
      </c>
      <c r="J188" s="5">
        <f t="shared" si="18"/>
        <v>0.46434782608695624</v>
      </c>
      <c r="K188" s="13">
        <f t="shared" si="19"/>
        <v>3.66</v>
      </c>
      <c r="L188" s="13">
        <v>3.66</v>
      </c>
      <c r="M188" s="8" t="s">
        <v>186</v>
      </c>
      <c r="N188" s="13">
        <v>3.1</v>
      </c>
      <c r="O188" s="5">
        <v>3.1</v>
      </c>
      <c r="P188" s="5">
        <f t="shared" si="15"/>
        <v>3.5649999999999999</v>
      </c>
      <c r="Q188" s="13">
        <f t="shared" si="20"/>
        <v>3.665</v>
      </c>
    </row>
    <row r="189" spans="1:17" x14ac:dyDescent="0.2">
      <c r="A189" s="2">
        <v>1030865</v>
      </c>
      <c r="B189" s="2" t="s">
        <v>205</v>
      </c>
      <c r="C189" s="23">
        <v>27.19</v>
      </c>
      <c r="D189" s="13">
        <v>2</v>
      </c>
      <c r="E189" s="13">
        <v>25.19</v>
      </c>
      <c r="F189" s="13">
        <v>20.86</v>
      </c>
      <c r="G189" s="6">
        <v>1.2</v>
      </c>
      <c r="H189" s="5">
        <f t="shared" si="16"/>
        <v>23.990000000000002</v>
      </c>
      <c r="I189" s="5">
        <f t="shared" si="17"/>
        <v>20.860869565217396</v>
      </c>
      <c r="J189" s="5">
        <f t="shared" si="18"/>
        <v>3.1291304347826063</v>
      </c>
      <c r="K189" s="13">
        <f t="shared" si="19"/>
        <v>25.19</v>
      </c>
      <c r="L189" s="13">
        <v>25.19</v>
      </c>
      <c r="M189" s="8" t="s">
        <v>186</v>
      </c>
      <c r="N189" s="13">
        <v>20.86</v>
      </c>
      <c r="O189" s="5">
        <v>20.86</v>
      </c>
      <c r="P189" s="5">
        <f t="shared" si="15"/>
        <v>23.988999999999997</v>
      </c>
      <c r="Q189" s="13">
        <f t="shared" si="20"/>
        <v>25.188999999999997</v>
      </c>
    </row>
    <row r="190" spans="1:17" x14ac:dyDescent="0.2">
      <c r="A190" s="2">
        <v>1001294</v>
      </c>
      <c r="B190" s="2" t="s">
        <v>206</v>
      </c>
      <c r="C190" s="23">
        <v>3.95</v>
      </c>
      <c r="D190" s="13">
        <v>0.25</v>
      </c>
      <c r="E190" s="13">
        <v>3.7</v>
      </c>
      <c r="F190" s="13">
        <v>3.13</v>
      </c>
      <c r="G190" s="6">
        <v>0.1</v>
      </c>
      <c r="H190" s="5">
        <f t="shared" si="16"/>
        <v>3.6</v>
      </c>
      <c r="I190" s="5">
        <f t="shared" si="17"/>
        <v>3.1304347826086958</v>
      </c>
      <c r="J190" s="5">
        <f t="shared" si="18"/>
        <v>0.4695652173913043</v>
      </c>
      <c r="K190" s="13">
        <f t="shared" si="19"/>
        <v>3.7</v>
      </c>
      <c r="L190" s="13">
        <v>3.7</v>
      </c>
      <c r="M190" s="8" t="s">
        <v>186</v>
      </c>
      <c r="N190" s="13">
        <v>3.13</v>
      </c>
      <c r="O190" s="5">
        <v>3.13</v>
      </c>
      <c r="P190" s="5">
        <f t="shared" si="15"/>
        <v>3.5994999999999995</v>
      </c>
      <c r="Q190" s="13">
        <f t="shared" si="20"/>
        <v>3.6994999999999996</v>
      </c>
    </row>
    <row r="191" spans="1:17" x14ac:dyDescent="0.2">
      <c r="A191" s="2">
        <v>1033814</v>
      </c>
      <c r="B191" s="2" t="s">
        <v>207</v>
      </c>
      <c r="C191" s="23">
        <v>16.489999999999998</v>
      </c>
      <c r="D191" s="13">
        <v>1</v>
      </c>
      <c r="E191" s="13">
        <v>15.49</v>
      </c>
      <c r="F191" s="13">
        <v>12.95</v>
      </c>
      <c r="G191" s="6">
        <v>0.6</v>
      </c>
      <c r="H191" s="5">
        <f t="shared" si="16"/>
        <v>14.89</v>
      </c>
      <c r="I191" s="5">
        <f t="shared" si="17"/>
        <v>12.947826086956523</v>
      </c>
      <c r="J191" s="5">
        <f t="shared" si="18"/>
        <v>1.9421739130434776</v>
      </c>
      <c r="K191" s="13">
        <f t="shared" si="19"/>
        <v>15.49</v>
      </c>
      <c r="L191" s="13">
        <v>15.49</v>
      </c>
      <c r="M191" s="8" t="s">
        <v>186</v>
      </c>
      <c r="N191" s="13">
        <v>12.95</v>
      </c>
      <c r="O191" s="5">
        <v>12.95</v>
      </c>
      <c r="P191" s="5">
        <f t="shared" si="15"/>
        <v>14.892499999999998</v>
      </c>
      <c r="Q191" s="13">
        <f t="shared" si="20"/>
        <v>15.492499999999998</v>
      </c>
    </row>
    <row r="192" spans="1:17" x14ac:dyDescent="0.2">
      <c r="A192" s="2">
        <v>1032037</v>
      </c>
      <c r="B192" s="2" t="s">
        <v>208</v>
      </c>
      <c r="C192" s="23">
        <v>17.989999999999998</v>
      </c>
      <c r="D192" s="13">
        <v>1</v>
      </c>
      <c r="E192" s="13">
        <v>16.989999999999998</v>
      </c>
      <c r="F192" s="13">
        <v>14.25</v>
      </c>
      <c r="G192" s="6">
        <v>0.6</v>
      </c>
      <c r="H192" s="5">
        <f t="shared" si="16"/>
        <v>16.389999999999997</v>
      </c>
      <c r="I192" s="5">
        <f t="shared" si="17"/>
        <v>14.252173913043476</v>
      </c>
      <c r="J192" s="5">
        <f t="shared" si="18"/>
        <v>2.1378260869565207</v>
      </c>
      <c r="K192" s="13">
        <f t="shared" si="19"/>
        <v>16.989999999999998</v>
      </c>
      <c r="L192" s="13">
        <v>16.989999999999998</v>
      </c>
      <c r="M192" s="8" t="s">
        <v>186</v>
      </c>
      <c r="N192" s="13">
        <v>14.25</v>
      </c>
      <c r="O192" s="5">
        <v>14.25</v>
      </c>
      <c r="P192" s="5">
        <f t="shared" si="15"/>
        <v>16.387499999999999</v>
      </c>
      <c r="Q192" s="13">
        <f t="shared" si="20"/>
        <v>16.987500000000001</v>
      </c>
    </row>
    <row r="193" spans="1:17" x14ac:dyDescent="0.2">
      <c r="A193" s="2">
        <v>1033199</v>
      </c>
      <c r="B193" s="2" t="s">
        <v>209</v>
      </c>
      <c r="C193" s="23">
        <v>17.989999999999998</v>
      </c>
      <c r="D193" s="13">
        <v>1</v>
      </c>
      <c r="E193" s="13">
        <v>16.989999999999998</v>
      </c>
      <c r="F193" s="13">
        <v>14.25</v>
      </c>
      <c r="G193" s="6">
        <v>0.6</v>
      </c>
      <c r="H193" s="5">
        <f t="shared" si="16"/>
        <v>16.389999999999997</v>
      </c>
      <c r="I193" s="5">
        <f t="shared" si="17"/>
        <v>14.252173913043476</v>
      </c>
      <c r="J193" s="5">
        <f t="shared" si="18"/>
        <v>2.1378260869565207</v>
      </c>
      <c r="K193" s="13">
        <f t="shared" si="19"/>
        <v>16.989999999999998</v>
      </c>
      <c r="L193" s="13">
        <v>16.989999999999998</v>
      </c>
      <c r="M193" s="8" t="s">
        <v>186</v>
      </c>
      <c r="N193" s="13">
        <v>14.25</v>
      </c>
      <c r="O193" s="5">
        <v>14.25</v>
      </c>
      <c r="P193" s="5">
        <f t="shared" si="15"/>
        <v>16.387499999999999</v>
      </c>
      <c r="Q193" s="13">
        <f t="shared" si="20"/>
        <v>16.987500000000001</v>
      </c>
    </row>
    <row r="194" spans="1:17" x14ac:dyDescent="0.2">
      <c r="A194" s="2">
        <v>1017337</v>
      </c>
      <c r="B194" s="2" t="s">
        <v>210</v>
      </c>
      <c r="C194" s="23">
        <v>17.989999999999998</v>
      </c>
      <c r="D194" s="13">
        <v>1</v>
      </c>
      <c r="E194" s="13">
        <v>16.989999999999998</v>
      </c>
      <c r="F194" s="13">
        <v>14.25</v>
      </c>
      <c r="G194" s="6">
        <v>0.6</v>
      </c>
      <c r="H194" s="5">
        <f t="shared" si="16"/>
        <v>16.389999999999997</v>
      </c>
      <c r="I194" s="5">
        <f t="shared" si="17"/>
        <v>14.252173913043476</v>
      </c>
      <c r="J194" s="5">
        <f t="shared" si="18"/>
        <v>2.1378260869565207</v>
      </c>
      <c r="K194" s="13">
        <f t="shared" si="19"/>
        <v>16.989999999999998</v>
      </c>
      <c r="L194" s="13">
        <v>16.989999999999998</v>
      </c>
      <c r="M194" s="8" t="s">
        <v>186</v>
      </c>
      <c r="N194" s="13">
        <v>14.25</v>
      </c>
      <c r="O194" s="5">
        <v>14.25</v>
      </c>
      <c r="P194" s="5">
        <f t="shared" si="15"/>
        <v>16.387499999999999</v>
      </c>
      <c r="Q194" s="13">
        <f t="shared" si="20"/>
        <v>16.987500000000001</v>
      </c>
    </row>
    <row r="195" spans="1:17" x14ac:dyDescent="0.2">
      <c r="A195" s="2">
        <v>1033214</v>
      </c>
      <c r="B195" s="2" t="s">
        <v>211</v>
      </c>
      <c r="C195" s="23">
        <v>17.989999999999998</v>
      </c>
      <c r="D195" s="13">
        <v>1</v>
      </c>
      <c r="E195" s="13">
        <v>16.989999999999998</v>
      </c>
      <c r="F195" s="13">
        <v>14.25</v>
      </c>
      <c r="G195" s="6">
        <v>0.6</v>
      </c>
      <c r="H195" s="5">
        <f t="shared" si="16"/>
        <v>16.389999999999997</v>
      </c>
      <c r="I195" s="5">
        <f t="shared" si="17"/>
        <v>14.252173913043476</v>
      </c>
      <c r="J195" s="5">
        <f t="shared" si="18"/>
        <v>2.1378260869565207</v>
      </c>
      <c r="K195" s="13">
        <f t="shared" si="19"/>
        <v>16.989999999999998</v>
      </c>
      <c r="L195" s="13">
        <v>16.989999999999998</v>
      </c>
      <c r="M195" s="8" t="s">
        <v>186</v>
      </c>
      <c r="N195" s="13">
        <v>14.25</v>
      </c>
      <c r="O195" s="5">
        <v>14.25</v>
      </c>
      <c r="P195" s="5">
        <f t="shared" ref="P195:P258" si="21">O195*1.15</f>
        <v>16.387499999999999</v>
      </c>
      <c r="Q195" s="13">
        <f t="shared" si="20"/>
        <v>16.987500000000001</v>
      </c>
    </row>
    <row r="196" spans="1:17" x14ac:dyDescent="0.2">
      <c r="A196" s="2">
        <v>1033234</v>
      </c>
      <c r="B196" s="2" t="s">
        <v>212</v>
      </c>
      <c r="C196" s="23">
        <v>32.99</v>
      </c>
      <c r="D196" s="13">
        <v>2</v>
      </c>
      <c r="E196" s="13">
        <v>30.99</v>
      </c>
      <c r="F196" s="13">
        <v>25.9</v>
      </c>
      <c r="G196" s="6">
        <v>1.2</v>
      </c>
      <c r="H196" s="5">
        <f t="shared" ref="H196:H259" si="22">E196-G196</f>
        <v>29.79</v>
      </c>
      <c r="I196" s="5">
        <f t="shared" ref="I196:I259" si="23">H196/1.15</f>
        <v>25.904347826086958</v>
      </c>
      <c r="J196" s="5">
        <f t="shared" ref="J196:J259" si="24">H196-I196</f>
        <v>3.8856521739130407</v>
      </c>
      <c r="K196" s="13">
        <f t="shared" ref="K196:K259" si="25">I196+J196+G196</f>
        <v>30.99</v>
      </c>
      <c r="L196" s="13">
        <v>30.99</v>
      </c>
      <c r="M196" s="8" t="s">
        <v>186</v>
      </c>
      <c r="N196" s="13">
        <v>25.9</v>
      </c>
      <c r="O196" s="5">
        <v>25.9</v>
      </c>
      <c r="P196" s="5">
        <f t="shared" si="21"/>
        <v>29.784999999999997</v>
      </c>
      <c r="Q196" s="13">
        <f t="shared" ref="Q196:Q259" si="26">P196+G196</f>
        <v>30.984999999999996</v>
      </c>
    </row>
    <row r="197" spans="1:17" x14ac:dyDescent="0.2">
      <c r="A197" s="2">
        <v>1025027</v>
      </c>
      <c r="B197" s="2" t="s">
        <v>213</v>
      </c>
      <c r="C197" s="23">
        <v>18.989999999999998</v>
      </c>
      <c r="D197" s="13">
        <v>1</v>
      </c>
      <c r="E197" s="13">
        <v>17.989999999999998</v>
      </c>
      <c r="F197" s="13">
        <v>15.12</v>
      </c>
      <c r="G197" s="6">
        <v>0.6</v>
      </c>
      <c r="H197" s="5">
        <f t="shared" si="22"/>
        <v>17.389999999999997</v>
      </c>
      <c r="I197" s="5">
        <f t="shared" si="23"/>
        <v>15.121739130434781</v>
      </c>
      <c r="J197" s="5">
        <f t="shared" si="24"/>
        <v>2.268260869565216</v>
      </c>
      <c r="K197" s="13">
        <f t="shared" si="25"/>
        <v>17.989999999999998</v>
      </c>
      <c r="L197" s="13">
        <v>17.989999999999998</v>
      </c>
      <c r="M197" s="8" t="s">
        <v>186</v>
      </c>
      <c r="N197" s="13">
        <v>15.12</v>
      </c>
      <c r="O197" s="5">
        <v>15.12</v>
      </c>
      <c r="P197" s="5">
        <f t="shared" si="21"/>
        <v>17.387999999999998</v>
      </c>
      <c r="Q197" s="13">
        <f t="shared" si="26"/>
        <v>17.988</v>
      </c>
    </row>
    <row r="198" spans="1:17" x14ac:dyDescent="0.2">
      <c r="A198" s="2">
        <v>1027785</v>
      </c>
      <c r="B198" s="2" t="s">
        <v>214</v>
      </c>
      <c r="C198" s="23">
        <v>24.99</v>
      </c>
      <c r="D198" s="13">
        <v>1</v>
      </c>
      <c r="E198" s="13">
        <v>23.99</v>
      </c>
      <c r="F198" s="13">
        <v>19.82</v>
      </c>
      <c r="G198" s="6">
        <v>1.2</v>
      </c>
      <c r="H198" s="5">
        <f t="shared" si="22"/>
        <v>22.79</v>
      </c>
      <c r="I198" s="5">
        <f t="shared" si="23"/>
        <v>19.817391304347826</v>
      </c>
      <c r="J198" s="5">
        <f t="shared" si="24"/>
        <v>2.9726086956521733</v>
      </c>
      <c r="K198" s="13">
        <f t="shared" si="25"/>
        <v>23.99</v>
      </c>
      <c r="L198" s="13">
        <v>23.99</v>
      </c>
      <c r="M198" s="8" t="s">
        <v>186</v>
      </c>
      <c r="N198" s="13">
        <v>19.82</v>
      </c>
      <c r="O198" s="5">
        <v>19.82</v>
      </c>
      <c r="P198" s="5">
        <f t="shared" si="21"/>
        <v>22.792999999999999</v>
      </c>
      <c r="Q198" s="13">
        <f t="shared" si="26"/>
        <v>23.992999999999999</v>
      </c>
    </row>
    <row r="199" spans="1:17" x14ac:dyDescent="0.2">
      <c r="A199" s="2">
        <v>1001471</v>
      </c>
      <c r="B199" s="2" t="s">
        <v>215</v>
      </c>
      <c r="C199" s="23">
        <v>26.49</v>
      </c>
      <c r="D199" s="13">
        <v>2</v>
      </c>
      <c r="E199" s="13">
        <v>24.49</v>
      </c>
      <c r="F199" s="13">
        <v>20.25</v>
      </c>
      <c r="G199" s="6">
        <v>1.2</v>
      </c>
      <c r="H199" s="5">
        <f t="shared" si="22"/>
        <v>23.29</v>
      </c>
      <c r="I199" s="5">
        <f t="shared" si="23"/>
        <v>20.252173913043478</v>
      </c>
      <c r="J199" s="5">
        <f t="shared" si="24"/>
        <v>3.037826086956521</v>
      </c>
      <c r="K199" s="13">
        <f t="shared" si="25"/>
        <v>24.49</v>
      </c>
      <c r="L199" s="13">
        <v>24.49</v>
      </c>
      <c r="M199" s="8" t="s">
        <v>186</v>
      </c>
      <c r="N199" s="13">
        <v>20.25</v>
      </c>
      <c r="O199" s="5">
        <v>20.25</v>
      </c>
      <c r="P199" s="5">
        <f t="shared" si="21"/>
        <v>23.287499999999998</v>
      </c>
      <c r="Q199" s="13">
        <f t="shared" si="26"/>
        <v>24.487499999999997</v>
      </c>
    </row>
    <row r="200" spans="1:17" x14ac:dyDescent="0.2">
      <c r="A200" s="2">
        <v>1027761</v>
      </c>
      <c r="B200" s="2" t="s">
        <v>216</v>
      </c>
      <c r="C200" s="23">
        <v>27.49</v>
      </c>
      <c r="D200" s="13">
        <v>2</v>
      </c>
      <c r="E200" s="13">
        <v>25.49</v>
      </c>
      <c r="F200" s="13">
        <v>21.12</v>
      </c>
      <c r="G200" s="6">
        <v>1.2</v>
      </c>
      <c r="H200" s="5">
        <f t="shared" si="22"/>
        <v>24.29</v>
      </c>
      <c r="I200" s="5">
        <f t="shared" si="23"/>
        <v>21.121739130434783</v>
      </c>
      <c r="J200" s="5">
        <f t="shared" si="24"/>
        <v>3.1682608695652164</v>
      </c>
      <c r="K200" s="13">
        <f t="shared" si="25"/>
        <v>25.49</v>
      </c>
      <c r="L200" s="13">
        <v>25.49</v>
      </c>
      <c r="M200" s="8" t="s">
        <v>186</v>
      </c>
      <c r="N200" s="13">
        <v>21.12</v>
      </c>
      <c r="O200" s="5">
        <v>21.12</v>
      </c>
      <c r="P200" s="5">
        <f t="shared" si="21"/>
        <v>24.288</v>
      </c>
      <c r="Q200" s="13">
        <f t="shared" si="26"/>
        <v>25.488</v>
      </c>
    </row>
    <row r="201" spans="1:17" x14ac:dyDescent="0.2">
      <c r="A201" s="2">
        <v>1025171</v>
      </c>
      <c r="B201" s="2" t="s">
        <v>217</v>
      </c>
      <c r="C201" s="23">
        <v>15.95</v>
      </c>
      <c r="D201" s="13">
        <v>2</v>
      </c>
      <c r="E201" s="13">
        <v>13.95</v>
      </c>
      <c r="F201" s="13">
        <v>11.78</v>
      </c>
      <c r="G201" s="6">
        <v>0.4</v>
      </c>
      <c r="H201" s="5">
        <f t="shared" si="22"/>
        <v>13.549999999999999</v>
      </c>
      <c r="I201" s="5">
        <f t="shared" si="23"/>
        <v>11.782608695652174</v>
      </c>
      <c r="J201" s="5">
        <f t="shared" si="24"/>
        <v>1.7673913043478251</v>
      </c>
      <c r="K201" s="13">
        <f t="shared" si="25"/>
        <v>13.95</v>
      </c>
      <c r="L201" s="13">
        <v>13.95</v>
      </c>
      <c r="M201" s="8" t="s">
        <v>186</v>
      </c>
      <c r="N201" s="13">
        <v>11.78</v>
      </c>
      <c r="O201" s="5">
        <v>11.78</v>
      </c>
      <c r="P201" s="5">
        <f t="shared" si="21"/>
        <v>13.546999999999999</v>
      </c>
      <c r="Q201" s="13">
        <f t="shared" si="26"/>
        <v>13.946999999999999</v>
      </c>
    </row>
    <row r="202" spans="1:17" x14ac:dyDescent="0.2">
      <c r="A202" s="2">
        <v>1021524</v>
      </c>
      <c r="B202" s="2" t="s">
        <v>218</v>
      </c>
      <c r="C202" s="23">
        <v>38.08</v>
      </c>
      <c r="D202" s="13">
        <v>3</v>
      </c>
      <c r="E202" s="13">
        <v>35.08</v>
      </c>
      <c r="F202" s="13">
        <v>30.33</v>
      </c>
      <c r="G202" s="6">
        <v>0.2</v>
      </c>
      <c r="H202" s="5">
        <f t="shared" si="22"/>
        <v>34.879999999999995</v>
      </c>
      <c r="I202" s="5">
        <f t="shared" si="23"/>
        <v>30.330434782608695</v>
      </c>
      <c r="J202" s="5">
        <f t="shared" si="24"/>
        <v>4.5495652173913008</v>
      </c>
      <c r="K202" s="13">
        <f t="shared" si="25"/>
        <v>35.08</v>
      </c>
      <c r="L202" s="13">
        <v>35.08</v>
      </c>
      <c r="M202" s="8" t="s">
        <v>219</v>
      </c>
      <c r="N202" s="13">
        <v>30.33</v>
      </c>
      <c r="O202" s="5">
        <f t="shared" ref="O202:O265" si="27">N202*0.9</f>
        <v>27.297000000000001</v>
      </c>
      <c r="P202" s="5">
        <f t="shared" si="21"/>
        <v>31.391549999999999</v>
      </c>
      <c r="Q202" s="13">
        <f t="shared" si="26"/>
        <v>31.591549999999998</v>
      </c>
    </row>
    <row r="203" spans="1:17" x14ac:dyDescent="0.2">
      <c r="A203" s="2">
        <v>1016761</v>
      </c>
      <c r="B203" s="2" t="s">
        <v>220</v>
      </c>
      <c r="C203" s="23">
        <v>38.08</v>
      </c>
      <c r="D203" s="13">
        <v>2</v>
      </c>
      <c r="E203" s="13">
        <v>36.08</v>
      </c>
      <c r="F203" s="13">
        <v>31.2</v>
      </c>
      <c r="G203" s="6">
        <v>0.2</v>
      </c>
      <c r="H203" s="5">
        <f t="shared" si="22"/>
        <v>35.879999999999995</v>
      </c>
      <c r="I203" s="5">
        <f t="shared" si="23"/>
        <v>31.2</v>
      </c>
      <c r="J203" s="5">
        <f t="shared" si="24"/>
        <v>4.6799999999999962</v>
      </c>
      <c r="K203" s="13">
        <f t="shared" si="25"/>
        <v>36.08</v>
      </c>
      <c r="L203" s="13">
        <v>36.08</v>
      </c>
      <c r="M203" s="8" t="s">
        <v>219</v>
      </c>
      <c r="N203" s="13">
        <v>31.2</v>
      </c>
      <c r="O203" s="5">
        <f t="shared" si="27"/>
        <v>28.08</v>
      </c>
      <c r="P203" s="5">
        <f t="shared" si="21"/>
        <v>32.291999999999994</v>
      </c>
      <c r="Q203" s="13">
        <f t="shared" si="26"/>
        <v>32.491999999999997</v>
      </c>
    </row>
    <row r="204" spans="1:17" x14ac:dyDescent="0.2">
      <c r="A204" s="2">
        <v>1000985</v>
      </c>
      <c r="B204" s="2" t="s">
        <v>221</v>
      </c>
      <c r="C204" s="23">
        <v>38.08</v>
      </c>
      <c r="D204" s="13">
        <v>3</v>
      </c>
      <c r="E204" s="13">
        <v>35.08</v>
      </c>
      <c r="F204" s="13">
        <v>30.33</v>
      </c>
      <c r="G204" s="6">
        <v>0.2</v>
      </c>
      <c r="H204" s="5">
        <f t="shared" si="22"/>
        <v>34.879999999999995</v>
      </c>
      <c r="I204" s="5">
        <f t="shared" si="23"/>
        <v>30.330434782608695</v>
      </c>
      <c r="J204" s="5">
        <f t="shared" si="24"/>
        <v>4.5495652173913008</v>
      </c>
      <c r="K204" s="13">
        <f t="shared" si="25"/>
        <v>35.08</v>
      </c>
      <c r="L204" s="13">
        <v>35.08</v>
      </c>
      <c r="M204" s="8" t="s">
        <v>219</v>
      </c>
      <c r="N204" s="13">
        <v>30.33</v>
      </c>
      <c r="O204" s="5">
        <f t="shared" si="27"/>
        <v>27.297000000000001</v>
      </c>
      <c r="P204" s="5">
        <f t="shared" si="21"/>
        <v>31.391549999999999</v>
      </c>
      <c r="Q204" s="13">
        <f t="shared" si="26"/>
        <v>31.591549999999998</v>
      </c>
    </row>
    <row r="205" spans="1:17" x14ac:dyDescent="0.2">
      <c r="A205" s="2">
        <v>1029423</v>
      </c>
      <c r="B205" s="2" t="s">
        <v>222</v>
      </c>
      <c r="C205" s="23">
        <v>35.06</v>
      </c>
      <c r="D205" s="13">
        <v>3</v>
      </c>
      <c r="E205" s="13">
        <v>32.06</v>
      </c>
      <c r="F205" s="13">
        <v>27.7</v>
      </c>
      <c r="G205" s="6">
        <v>0.2</v>
      </c>
      <c r="H205" s="5">
        <f t="shared" si="22"/>
        <v>31.860000000000003</v>
      </c>
      <c r="I205" s="5">
        <f t="shared" si="23"/>
        <v>27.704347826086963</v>
      </c>
      <c r="J205" s="5">
        <f t="shared" si="24"/>
        <v>4.1556521739130403</v>
      </c>
      <c r="K205" s="13">
        <f t="shared" si="25"/>
        <v>32.06</v>
      </c>
      <c r="L205" s="13">
        <v>32.06</v>
      </c>
      <c r="M205" s="8" t="s">
        <v>219</v>
      </c>
      <c r="N205" s="13">
        <v>27.7</v>
      </c>
      <c r="O205" s="5">
        <f t="shared" si="27"/>
        <v>24.93</v>
      </c>
      <c r="P205" s="5">
        <f t="shared" si="21"/>
        <v>28.669499999999996</v>
      </c>
      <c r="Q205" s="13">
        <f t="shared" si="26"/>
        <v>28.869499999999995</v>
      </c>
    </row>
    <row r="206" spans="1:17" x14ac:dyDescent="0.2">
      <c r="A206" s="2">
        <v>1025734</v>
      </c>
      <c r="B206" s="2" t="s">
        <v>223</v>
      </c>
      <c r="C206" s="23">
        <v>45.99</v>
      </c>
      <c r="D206" s="13">
        <v>3</v>
      </c>
      <c r="E206" s="13">
        <v>42.99</v>
      </c>
      <c r="F206" s="13">
        <v>37.21</v>
      </c>
      <c r="G206" s="6">
        <v>0.2</v>
      </c>
      <c r="H206" s="5">
        <f t="shared" si="22"/>
        <v>42.79</v>
      </c>
      <c r="I206" s="5">
        <f t="shared" si="23"/>
        <v>37.208695652173915</v>
      </c>
      <c r="J206" s="5">
        <f t="shared" si="24"/>
        <v>5.5813043478260838</v>
      </c>
      <c r="K206" s="13">
        <f t="shared" si="25"/>
        <v>42.99</v>
      </c>
      <c r="L206" s="13">
        <v>42.99</v>
      </c>
      <c r="M206" s="8" t="s">
        <v>219</v>
      </c>
      <c r="N206" s="13">
        <v>37.21</v>
      </c>
      <c r="O206" s="5">
        <f t="shared" si="27"/>
        <v>33.489000000000004</v>
      </c>
      <c r="P206" s="5">
        <f t="shared" si="21"/>
        <v>38.512350000000005</v>
      </c>
      <c r="Q206" s="13">
        <f t="shared" si="26"/>
        <v>38.712350000000008</v>
      </c>
    </row>
    <row r="207" spans="1:17" x14ac:dyDescent="0.2">
      <c r="A207" s="2">
        <v>1012415</v>
      </c>
      <c r="B207" s="2" t="s">
        <v>224</v>
      </c>
      <c r="C207" s="23">
        <v>32.090000000000003</v>
      </c>
      <c r="D207" s="13">
        <v>3</v>
      </c>
      <c r="E207" s="13">
        <v>29.09</v>
      </c>
      <c r="F207" s="13">
        <v>25.12</v>
      </c>
      <c r="G207" s="6">
        <v>0.2</v>
      </c>
      <c r="H207" s="5">
        <f t="shared" si="22"/>
        <v>28.89</v>
      </c>
      <c r="I207" s="5">
        <f t="shared" si="23"/>
        <v>25.121739130434786</v>
      </c>
      <c r="J207" s="5">
        <f t="shared" si="24"/>
        <v>3.7682608695652142</v>
      </c>
      <c r="K207" s="13">
        <f t="shared" si="25"/>
        <v>29.09</v>
      </c>
      <c r="L207" s="13">
        <v>29.09</v>
      </c>
      <c r="M207" s="8" t="s">
        <v>219</v>
      </c>
      <c r="N207" s="13">
        <v>25.12</v>
      </c>
      <c r="O207" s="5">
        <f t="shared" si="27"/>
        <v>22.608000000000001</v>
      </c>
      <c r="P207" s="5">
        <f t="shared" si="21"/>
        <v>25.999199999999998</v>
      </c>
      <c r="Q207" s="13">
        <f t="shared" si="26"/>
        <v>26.199199999999998</v>
      </c>
    </row>
    <row r="208" spans="1:17" x14ac:dyDescent="0.2">
      <c r="A208" s="2">
        <v>1000965</v>
      </c>
      <c r="B208" s="2" t="s">
        <v>225</v>
      </c>
      <c r="C208" s="23">
        <v>27.18</v>
      </c>
      <c r="D208" s="13">
        <v>1.2</v>
      </c>
      <c r="E208" s="13">
        <v>25.98</v>
      </c>
      <c r="F208" s="13">
        <v>22.42</v>
      </c>
      <c r="G208" s="6">
        <v>0.2</v>
      </c>
      <c r="H208" s="5">
        <f t="shared" si="22"/>
        <v>25.78</v>
      </c>
      <c r="I208" s="5">
        <f t="shared" si="23"/>
        <v>22.417391304347827</v>
      </c>
      <c r="J208" s="5">
        <f t="shared" si="24"/>
        <v>3.3626086956521739</v>
      </c>
      <c r="K208" s="13">
        <f t="shared" si="25"/>
        <v>25.98</v>
      </c>
      <c r="L208" s="13">
        <v>25.98</v>
      </c>
      <c r="M208" s="8" t="s">
        <v>219</v>
      </c>
      <c r="N208" s="13">
        <v>22.42</v>
      </c>
      <c r="O208" s="5">
        <f t="shared" si="27"/>
        <v>20.178000000000001</v>
      </c>
      <c r="P208" s="5">
        <f t="shared" si="21"/>
        <v>23.204699999999999</v>
      </c>
      <c r="Q208" s="13">
        <f t="shared" si="26"/>
        <v>23.404699999999998</v>
      </c>
    </row>
    <row r="209" spans="1:17" x14ac:dyDescent="0.2">
      <c r="A209" s="2">
        <v>1014067</v>
      </c>
      <c r="B209" s="2" t="s">
        <v>226</v>
      </c>
      <c r="C209" s="23">
        <v>28.98</v>
      </c>
      <c r="D209" s="13">
        <v>2</v>
      </c>
      <c r="E209" s="13">
        <v>26.98</v>
      </c>
      <c r="F209" s="13">
        <v>23.29</v>
      </c>
      <c r="G209" s="6">
        <v>0.2</v>
      </c>
      <c r="H209" s="5">
        <f t="shared" si="22"/>
        <v>26.78</v>
      </c>
      <c r="I209" s="5">
        <f t="shared" si="23"/>
        <v>23.286956521739132</v>
      </c>
      <c r="J209" s="5">
        <f t="shared" si="24"/>
        <v>3.4930434782608693</v>
      </c>
      <c r="K209" s="13">
        <f t="shared" si="25"/>
        <v>26.98</v>
      </c>
      <c r="L209" s="13">
        <v>26.98</v>
      </c>
      <c r="M209" s="8" t="s">
        <v>219</v>
      </c>
      <c r="N209" s="13">
        <v>23.29</v>
      </c>
      <c r="O209" s="5">
        <f t="shared" si="27"/>
        <v>20.960999999999999</v>
      </c>
      <c r="P209" s="5">
        <f t="shared" si="21"/>
        <v>24.105149999999995</v>
      </c>
      <c r="Q209" s="13">
        <f t="shared" si="26"/>
        <v>24.305149999999994</v>
      </c>
    </row>
    <row r="210" spans="1:17" x14ac:dyDescent="0.2">
      <c r="A210" s="2">
        <v>1009088</v>
      </c>
      <c r="B210" s="2" t="s">
        <v>227</v>
      </c>
      <c r="C210" s="23">
        <v>27.49</v>
      </c>
      <c r="D210" s="13">
        <v>1.51</v>
      </c>
      <c r="E210" s="13">
        <v>25.98</v>
      </c>
      <c r="F210" s="13">
        <v>22.42</v>
      </c>
      <c r="G210" s="6">
        <v>0.2</v>
      </c>
      <c r="H210" s="5">
        <f t="shared" si="22"/>
        <v>25.78</v>
      </c>
      <c r="I210" s="5">
        <f t="shared" si="23"/>
        <v>22.417391304347827</v>
      </c>
      <c r="J210" s="5">
        <f t="shared" si="24"/>
        <v>3.3626086956521739</v>
      </c>
      <c r="K210" s="13">
        <f t="shared" si="25"/>
        <v>25.98</v>
      </c>
      <c r="L210" s="13">
        <v>25.98</v>
      </c>
      <c r="M210" s="8" t="s">
        <v>219</v>
      </c>
      <c r="N210" s="13">
        <v>22.42</v>
      </c>
      <c r="O210" s="5">
        <f t="shared" si="27"/>
        <v>20.178000000000001</v>
      </c>
      <c r="P210" s="5">
        <f t="shared" si="21"/>
        <v>23.204699999999999</v>
      </c>
      <c r="Q210" s="13">
        <f t="shared" si="26"/>
        <v>23.404699999999998</v>
      </c>
    </row>
    <row r="211" spans="1:17" x14ac:dyDescent="0.2">
      <c r="A211" s="2">
        <v>1000882</v>
      </c>
      <c r="B211" s="2" t="s">
        <v>228</v>
      </c>
      <c r="C211" s="23">
        <v>27.49</v>
      </c>
      <c r="D211" s="13">
        <v>1.51</v>
      </c>
      <c r="E211" s="13">
        <v>25.98</v>
      </c>
      <c r="F211" s="13">
        <v>22.42</v>
      </c>
      <c r="G211" s="6">
        <v>0.2</v>
      </c>
      <c r="H211" s="5">
        <f t="shared" si="22"/>
        <v>25.78</v>
      </c>
      <c r="I211" s="5">
        <f t="shared" si="23"/>
        <v>22.417391304347827</v>
      </c>
      <c r="J211" s="5">
        <f t="shared" si="24"/>
        <v>3.3626086956521739</v>
      </c>
      <c r="K211" s="13">
        <f t="shared" si="25"/>
        <v>25.98</v>
      </c>
      <c r="L211" s="13">
        <v>25.98</v>
      </c>
      <c r="M211" s="8" t="s">
        <v>219</v>
      </c>
      <c r="N211" s="13">
        <v>22.42</v>
      </c>
      <c r="O211" s="5">
        <f t="shared" si="27"/>
        <v>20.178000000000001</v>
      </c>
      <c r="P211" s="5">
        <f t="shared" si="21"/>
        <v>23.204699999999999</v>
      </c>
      <c r="Q211" s="13">
        <f t="shared" si="26"/>
        <v>23.404699999999998</v>
      </c>
    </row>
    <row r="212" spans="1:17" x14ac:dyDescent="0.2">
      <c r="A212" s="2">
        <v>1010079</v>
      </c>
      <c r="B212" s="2" t="s">
        <v>229</v>
      </c>
      <c r="C212" s="23">
        <v>40.799999999999997</v>
      </c>
      <c r="D212" s="13">
        <v>1.4</v>
      </c>
      <c r="E212" s="13">
        <v>39.4</v>
      </c>
      <c r="F212" s="13">
        <v>34.090000000000003</v>
      </c>
      <c r="G212" s="6">
        <v>0.2</v>
      </c>
      <c r="H212" s="5">
        <f t="shared" si="22"/>
        <v>39.199999999999996</v>
      </c>
      <c r="I212" s="5">
        <f t="shared" si="23"/>
        <v>34.086956521739133</v>
      </c>
      <c r="J212" s="5">
        <f t="shared" si="24"/>
        <v>5.1130434782608631</v>
      </c>
      <c r="K212" s="13">
        <f t="shared" si="25"/>
        <v>39.4</v>
      </c>
      <c r="L212" s="13">
        <v>39.4</v>
      </c>
      <c r="M212" s="8" t="s">
        <v>219</v>
      </c>
      <c r="N212" s="13">
        <v>34.090000000000003</v>
      </c>
      <c r="O212" s="5">
        <f t="shared" si="27"/>
        <v>30.681000000000004</v>
      </c>
      <c r="P212" s="5">
        <f t="shared" si="21"/>
        <v>35.283149999999999</v>
      </c>
      <c r="Q212" s="13">
        <f t="shared" si="26"/>
        <v>35.483150000000002</v>
      </c>
    </row>
    <row r="213" spans="1:17" x14ac:dyDescent="0.2">
      <c r="A213" s="2">
        <v>1024053</v>
      </c>
      <c r="B213" s="2" t="s">
        <v>230</v>
      </c>
      <c r="C213" s="23">
        <v>30.07</v>
      </c>
      <c r="D213" s="13">
        <v>2</v>
      </c>
      <c r="E213" s="13">
        <v>28.06</v>
      </c>
      <c r="F213" s="13">
        <v>24.23</v>
      </c>
      <c r="G213" s="6">
        <v>0.2</v>
      </c>
      <c r="H213" s="5">
        <f t="shared" si="22"/>
        <v>27.86</v>
      </c>
      <c r="I213" s="5">
        <f t="shared" si="23"/>
        <v>24.22608695652174</v>
      </c>
      <c r="J213" s="5">
        <f t="shared" si="24"/>
        <v>3.6339130434782589</v>
      </c>
      <c r="K213" s="13">
        <f t="shared" si="25"/>
        <v>28.06</v>
      </c>
      <c r="L213" s="13">
        <v>28.06</v>
      </c>
      <c r="M213" s="8" t="s">
        <v>219</v>
      </c>
      <c r="N213" s="13">
        <v>24.23</v>
      </c>
      <c r="O213" s="5">
        <f t="shared" si="27"/>
        <v>21.807000000000002</v>
      </c>
      <c r="P213" s="5">
        <f t="shared" si="21"/>
        <v>25.078050000000001</v>
      </c>
      <c r="Q213" s="13">
        <f t="shared" si="26"/>
        <v>25.27805</v>
      </c>
    </row>
    <row r="214" spans="1:17" x14ac:dyDescent="0.2">
      <c r="A214" s="2">
        <v>1011918</v>
      </c>
      <c r="B214" s="2" t="s">
        <v>231</v>
      </c>
      <c r="C214" s="23">
        <v>40.92</v>
      </c>
      <c r="D214" s="13">
        <v>1.79</v>
      </c>
      <c r="E214" s="13">
        <v>39.130000000000003</v>
      </c>
      <c r="F214" s="13">
        <v>33.85</v>
      </c>
      <c r="G214" s="6">
        <v>0.2</v>
      </c>
      <c r="H214" s="5">
        <f t="shared" si="22"/>
        <v>38.93</v>
      </c>
      <c r="I214" s="5">
        <f t="shared" si="23"/>
        <v>33.85217391304348</v>
      </c>
      <c r="J214" s="5">
        <f t="shared" si="24"/>
        <v>5.0778260869565202</v>
      </c>
      <c r="K214" s="13">
        <f t="shared" si="25"/>
        <v>39.130000000000003</v>
      </c>
      <c r="L214" s="13">
        <v>39.130000000000003</v>
      </c>
      <c r="M214" s="8" t="s">
        <v>219</v>
      </c>
      <c r="N214" s="13">
        <v>33.85</v>
      </c>
      <c r="O214" s="5">
        <f t="shared" si="27"/>
        <v>30.465000000000003</v>
      </c>
      <c r="P214" s="5">
        <f t="shared" si="21"/>
        <v>35.034750000000003</v>
      </c>
      <c r="Q214" s="13">
        <f t="shared" si="26"/>
        <v>35.234750000000005</v>
      </c>
    </row>
    <row r="215" spans="1:17" x14ac:dyDescent="0.2">
      <c r="A215" s="2">
        <v>1000369</v>
      </c>
      <c r="B215" s="2" t="s">
        <v>232</v>
      </c>
      <c r="C215" s="23">
        <v>28.49</v>
      </c>
      <c r="D215" s="13">
        <v>1</v>
      </c>
      <c r="E215" s="13">
        <v>27.49</v>
      </c>
      <c r="F215" s="13">
        <v>23.73</v>
      </c>
      <c r="G215" s="6">
        <v>0.2</v>
      </c>
      <c r="H215" s="5">
        <f t="shared" si="22"/>
        <v>27.29</v>
      </c>
      <c r="I215" s="5">
        <f t="shared" si="23"/>
        <v>23.730434782608697</v>
      </c>
      <c r="J215" s="5">
        <f t="shared" si="24"/>
        <v>3.5595652173913024</v>
      </c>
      <c r="K215" s="13">
        <f t="shared" si="25"/>
        <v>27.49</v>
      </c>
      <c r="L215" s="13">
        <v>27.49</v>
      </c>
      <c r="M215" s="8" t="s">
        <v>219</v>
      </c>
      <c r="N215" s="13">
        <v>23.73</v>
      </c>
      <c r="O215" s="5">
        <f t="shared" si="27"/>
        <v>21.356999999999999</v>
      </c>
      <c r="P215" s="5">
        <f t="shared" si="21"/>
        <v>24.560549999999996</v>
      </c>
      <c r="Q215" s="13">
        <f t="shared" si="26"/>
        <v>24.760549999999995</v>
      </c>
    </row>
    <row r="216" spans="1:17" x14ac:dyDescent="0.2">
      <c r="A216" s="2">
        <v>1013546</v>
      </c>
      <c r="B216" s="2" t="s">
        <v>233</v>
      </c>
      <c r="C216" s="23">
        <v>28.04</v>
      </c>
      <c r="D216" s="13">
        <v>2</v>
      </c>
      <c r="E216" s="13">
        <v>26.04</v>
      </c>
      <c r="F216" s="13">
        <v>22.47</v>
      </c>
      <c r="G216" s="6">
        <v>0.2</v>
      </c>
      <c r="H216" s="5">
        <f t="shared" si="22"/>
        <v>25.84</v>
      </c>
      <c r="I216" s="5">
        <f t="shared" si="23"/>
        <v>22.469565217391306</v>
      </c>
      <c r="J216" s="5">
        <f t="shared" si="24"/>
        <v>3.3704347826086938</v>
      </c>
      <c r="K216" s="13">
        <f t="shared" si="25"/>
        <v>26.04</v>
      </c>
      <c r="L216" s="13">
        <v>26.04</v>
      </c>
      <c r="M216" s="8" t="s">
        <v>219</v>
      </c>
      <c r="N216" s="13">
        <v>22.47</v>
      </c>
      <c r="O216" s="5">
        <f t="shared" si="27"/>
        <v>20.222999999999999</v>
      </c>
      <c r="P216" s="5">
        <f t="shared" si="21"/>
        <v>23.256449999999997</v>
      </c>
      <c r="Q216" s="13">
        <f t="shared" si="26"/>
        <v>23.456449999999997</v>
      </c>
    </row>
    <row r="217" spans="1:17" x14ac:dyDescent="0.2">
      <c r="A217" s="2">
        <v>1000048</v>
      </c>
      <c r="B217" s="2" t="s">
        <v>234</v>
      </c>
      <c r="C217" s="23">
        <v>29.07</v>
      </c>
      <c r="D217" s="13">
        <v>1</v>
      </c>
      <c r="E217" s="13">
        <v>28.06</v>
      </c>
      <c r="F217" s="13">
        <v>24.23</v>
      </c>
      <c r="G217" s="6">
        <v>0.2</v>
      </c>
      <c r="H217" s="5">
        <f t="shared" si="22"/>
        <v>27.86</v>
      </c>
      <c r="I217" s="5">
        <f t="shared" si="23"/>
        <v>24.22608695652174</v>
      </c>
      <c r="J217" s="5">
        <f t="shared" si="24"/>
        <v>3.6339130434782589</v>
      </c>
      <c r="K217" s="13">
        <f t="shared" si="25"/>
        <v>28.06</v>
      </c>
      <c r="L217" s="13">
        <v>28.06</v>
      </c>
      <c r="M217" s="8" t="s">
        <v>219</v>
      </c>
      <c r="N217" s="13">
        <v>24.23</v>
      </c>
      <c r="O217" s="5">
        <f t="shared" si="27"/>
        <v>21.807000000000002</v>
      </c>
      <c r="P217" s="5">
        <f t="shared" si="21"/>
        <v>25.078050000000001</v>
      </c>
      <c r="Q217" s="13">
        <f t="shared" si="26"/>
        <v>25.27805</v>
      </c>
    </row>
    <row r="218" spans="1:17" x14ac:dyDescent="0.2">
      <c r="A218" s="2">
        <v>1000037</v>
      </c>
      <c r="B218" s="2" t="s">
        <v>235</v>
      </c>
      <c r="C218" s="23">
        <v>40.799999999999997</v>
      </c>
      <c r="D218" s="13">
        <v>1.5</v>
      </c>
      <c r="E218" s="13">
        <v>39.299999999999997</v>
      </c>
      <c r="F218" s="13">
        <v>34</v>
      </c>
      <c r="G218" s="6">
        <v>0.2</v>
      </c>
      <c r="H218" s="5">
        <f t="shared" si="22"/>
        <v>39.099999999999994</v>
      </c>
      <c r="I218" s="5">
        <f t="shared" si="23"/>
        <v>34</v>
      </c>
      <c r="J218" s="5">
        <f t="shared" si="24"/>
        <v>5.0999999999999943</v>
      </c>
      <c r="K218" s="13">
        <f t="shared" si="25"/>
        <v>39.299999999999997</v>
      </c>
      <c r="L218" s="13">
        <v>39.299999999999997</v>
      </c>
      <c r="M218" s="8" t="s">
        <v>219</v>
      </c>
      <c r="N218" s="13">
        <v>34</v>
      </c>
      <c r="O218" s="5">
        <f t="shared" si="27"/>
        <v>30.6</v>
      </c>
      <c r="P218" s="5">
        <f t="shared" si="21"/>
        <v>35.19</v>
      </c>
      <c r="Q218" s="13">
        <f t="shared" si="26"/>
        <v>35.39</v>
      </c>
    </row>
    <row r="219" spans="1:17" x14ac:dyDescent="0.2">
      <c r="A219" s="2">
        <v>1005796</v>
      </c>
      <c r="B219" s="2" t="s">
        <v>236</v>
      </c>
      <c r="C219" s="23">
        <v>50.98</v>
      </c>
      <c r="D219" s="13">
        <v>3</v>
      </c>
      <c r="E219" s="13">
        <v>47.98</v>
      </c>
      <c r="F219" s="13">
        <v>41.55</v>
      </c>
      <c r="G219" s="6">
        <v>0.2</v>
      </c>
      <c r="H219" s="5">
        <f t="shared" si="22"/>
        <v>47.779999999999994</v>
      </c>
      <c r="I219" s="5">
        <f t="shared" si="23"/>
        <v>41.547826086956519</v>
      </c>
      <c r="J219" s="5">
        <f t="shared" si="24"/>
        <v>6.232173913043475</v>
      </c>
      <c r="K219" s="13">
        <f t="shared" si="25"/>
        <v>47.98</v>
      </c>
      <c r="L219" s="13">
        <v>47.98</v>
      </c>
      <c r="M219" s="8" t="s">
        <v>219</v>
      </c>
      <c r="N219" s="13">
        <v>41.55</v>
      </c>
      <c r="O219" s="5">
        <f t="shared" si="27"/>
        <v>37.394999999999996</v>
      </c>
      <c r="P219" s="5">
        <f t="shared" si="21"/>
        <v>43.004249999999992</v>
      </c>
      <c r="Q219" s="13">
        <f t="shared" si="26"/>
        <v>43.204249999999995</v>
      </c>
    </row>
    <row r="220" spans="1:17" x14ac:dyDescent="0.2">
      <c r="A220" s="2">
        <v>1002019</v>
      </c>
      <c r="B220" s="2" t="s">
        <v>237</v>
      </c>
      <c r="C220" s="23">
        <v>15.49</v>
      </c>
      <c r="D220" s="13">
        <v>1</v>
      </c>
      <c r="E220" s="13">
        <v>14.49</v>
      </c>
      <c r="F220" s="13">
        <v>12.51</v>
      </c>
      <c r="G220" s="6">
        <v>0.1</v>
      </c>
      <c r="H220" s="5">
        <f t="shared" si="22"/>
        <v>14.39</v>
      </c>
      <c r="I220" s="5">
        <f t="shared" si="23"/>
        <v>12.513043478260871</v>
      </c>
      <c r="J220" s="5">
        <f t="shared" si="24"/>
        <v>1.87695652173913</v>
      </c>
      <c r="K220" s="13">
        <f t="shared" si="25"/>
        <v>14.49</v>
      </c>
      <c r="L220" s="13">
        <v>14.49</v>
      </c>
      <c r="M220" s="8" t="s">
        <v>219</v>
      </c>
      <c r="N220" s="13">
        <v>12.51</v>
      </c>
      <c r="O220" s="5">
        <f t="shared" si="27"/>
        <v>11.259</v>
      </c>
      <c r="P220" s="5">
        <f t="shared" si="21"/>
        <v>12.947849999999999</v>
      </c>
      <c r="Q220" s="13">
        <f t="shared" si="26"/>
        <v>13.047849999999999</v>
      </c>
    </row>
    <row r="221" spans="1:17" x14ac:dyDescent="0.2">
      <c r="A221" s="2">
        <v>1017115</v>
      </c>
      <c r="B221" s="2" t="s">
        <v>238</v>
      </c>
      <c r="C221" s="23">
        <v>40.39</v>
      </c>
      <c r="D221" s="13">
        <v>3</v>
      </c>
      <c r="E221" s="13">
        <v>37.39</v>
      </c>
      <c r="F221" s="13">
        <v>32.340000000000003</v>
      </c>
      <c r="G221" s="6">
        <v>0.2</v>
      </c>
      <c r="H221" s="5">
        <f t="shared" si="22"/>
        <v>37.19</v>
      </c>
      <c r="I221" s="5">
        <f t="shared" si="23"/>
        <v>32.339130434782611</v>
      </c>
      <c r="J221" s="5">
        <f t="shared" si="24"/>
        <v>4.850869565217387</v>
      </c>
      <c r="K221" s="13">
        <f t="shared" si="25"/>
        <v>37.39</v>
      </c>
      <c r="L221" s="13">
        <v>37.39</v>
      </c>
      <c r="M221" s="8" t="s">
        <v>219</v>
      </c>
      <c r="N221" s="13">
        <v>32.340000000000003</v>
      </c>
      <c r="O221" s="5">
        <f t="shared" si="27"/>
        <v>29.106000000000005</v>
      </c>
      <c r="P221" s="5">
        <f t="shared" si="21"/>
        <v>33.471900000000005</v>
      </c>
      <c r="Q221" s="13">
        <f t="shared" si="26"/>
        <v>33.671900000000008</v>
      </c>
    </row>
    <row r="222" spans="1:17" x14ac:dyDescent="0.2">
      <c r="A222" s="2">
        <v>1000779</v>
      </c>
      <c r="B222" s="2" t="s">
        <v>239</v>
      </c>
      <c r="C222" s="23">
        <v>28.49</v>
      </c>
      <c r="D222" s="13">
        <v>2</v>
      </c>
      <c r="E222" s="13">
        <v>26.49</v>
      </c>
      <c r="F222" s="13">
        <v>22.86</v>
      </c>
      <c r="G222" s="6">
        <v>0.2</v>
      </c>
      <c r="H222" s="5">
        <f t="shared" si="22"/>
        <v>26.29</v>
      </c>
      <c r="I222" s="5">
        <f t="shared" si="23"/>
        <v>22.860869565217392</v>
      </c>
      <c r="J222" s="5">
        <f t="shared" si="24"/>
        <v>3.429130434782607</v>
      </c>
      <c r="K222" s="13">
        <f t="shared" si="25"/>
        <v>26.49</v>
      </c>
      <c r="L222" s="13">
        <v>26.49</v>
      </c>
      <c r="M222" s="8" t="s">
        <v>219</v>
      </c>
      <c r="N222" s="13">
        <v>22.86</v>
      </c>
      <c r="O222" s="5">
        <f t="shared" si="27"/>
        <v>20.574000000000002</v>
      </c>
      <c r="P222" s="5">
        <f t="shared" si="21"/>
        <v>23.6601</v>
      </c>
      <c r="Q222" s="13">
        <f t="shared" si="26"/>
        <v>23.860099999999999</v>
      </c>
    </row>
    <row r="223" spans="1:17" x14ac:dyDescent="0.2">
      <c r="A223" s="2">
        <v>1001834</v>
      </c>
      <c r="B223" s="2" t="s">
        <v>240</v>
      </c>
      <c r="C223" s="23">
        <v>27.18</v>
      </c>
      <c r="D223" s="13">
        <v>1</v>
      </c>
      <c r="E223" s="13">
        <v>26.18</v>
      </c>
      <c r="F223" s="13">
        <v>22.59</v>
      </c>
      <c r="G223" s="6">
        <v>0.2</v>
      </c>
      <c r="H223" s="5">
        <f t="shared" si="22"/>
        <v>25.98</v>
      </c>
      <c r="I223" s="5">
        <f t="shared" si="23"/>
        <v>22.591304347826089</v>
      </c>
      <c r="J223" s="5">
        <f t="shared" si="24"/>
        <v>3.3886956521739116</v>
      </c>
      <c r="K223" s="13">
        <f t="shared" si="25"/>
        <v>26.18</v>
      </c>
      <c r="L223" s="13">
        <v>26.18</v>
      </c>
      <c r="M223" s="8" t="s">
        <v>219</v>
      </c>
      <c r="N223" s="13">
        <v>22.59</v>
      </c>
      <c r="O223" s="5">
        <f t="shared" si="27"/>
        <v>20.331</v>
      </c>
      <c r="P223" s="5">
        <f t="shared" si="21"/>
        <v>23.380649999999999</v>
      </c>
      <c r="Q223" s="13">
        <f t="shared" si="26"/>
        <v>23.580649999999999</v>
      </c>
    </row>
    <row r="224" spans="1:17" x14ac:dyDescent="0.2">
      <c r="A224" s="2">
        <v>1028860</v>
      </c>
      <c r="B224" s="2" t="s">
        <v>241</v>
      </c>
      <c r="C224" s="23">
        <v>15.49</v>
      </c>
      <c r="D224" s="13">
        <v>1</v>
      </c>
      <c r="E224" s="13">
        <v>14.49</v>
      </c>
      <c r="F224" s="13">
        <v>12.51</v>
      </c>
      <c r="G224" s="6">
        <v>0.1</v>
      </c>
      <c r="H224" s="5">
        <f t="shared" si="22"/>
        <v>14.39</v>
      </c>
      <c r="I224" s="5">
        <f t="shared" si="23"/>
        <v>12.513043478260871</v>
      </c>
      <c r="J224" s="5">
        <f t="shared" si="24"/>
        <v>1.87695652173913</v>
      </c>
      <c r="K224" s="13">
        <f t="shared" si="25"/>
        <v>14.49</v>
      </c>
      <c r="L224" s="13">
        <v>14.49</v>
      </c>
      <c r="M224" s="8" t="s">
        <v>219</v>
      </c>
      <c r="N224" s="13">
        <v>12.51</v>
      </c>
      <c r="O224" s="5">
        <f t="shared" si="27"/>
        <v>11.259</v>
      </c>
      <c r="P224" s="5">
        <f t="shared" si="21"/>
        <v>12.947849999999999</v>
      </c>
      <c r="Q224" s="13">
        <f t="shared" si="26"/>
        <v>13.047849999999999</v>
      </c>
    </row>
    <row r="225" spans="1:17" x14ac:dyDescent="0.2">
      <c r="A225" s="2">
        <v>1001039</v>
      </c>
      <c r="B225" s="2" t="s">
        <v>242</v>
      </c>
      <c r="C225" s="23">
        <v>40.799999999999997</v>
      </c>
      <c r="D225" s="13">
        <v>1.5</v>
      </c>
      <c r="E225" s="13">
        <v>39.299999999999997</v>
      </c>
      <c r="F225" s="13">
        <v>34</v>
      </c>
      <c r="G225" s="6">
        <v>0.2</v>
      </c>
      <c r="H225" s="5">
        <f t="shared" si="22"/>
        <v>39.099999999999994</v>
      </c>
      <c r="I225" s="5">
        <f t="shared" si="23"/>
        <v>34</v>
      </c>
      <c r="J225" s="5">
        <f t="shared" si="24"/>
        <v>5.0999999999999943</v>
      </c>
      <c r="K225" s="13">
        <f t="shared" si="25"/>
        <v>39.299999999999997</v>
      </c>
      <c r="L225" s="13">
        <v>39.299999999999997</v>
      </c>
      <c r="M225" s="8" t="s">
        <v>219</v>
      </c>
      <c r="N225" s="13">
        <v>34</v>
      </c>
      <c r="O225" s="5">
        <f t="shared" si="27"/>
        <v>30.6</v>
      </c>
      <c r="P225" s="5">
        <f t="shared" si="21"/>
        <v>35.19</v>
      </c>
      <c r="Q225" s="13">
        <f t="shared" si="26"/>
        <v>35.39</v>
      </c>
    </row>
    <row r="226" spans="1:17" x14ac:dyDescent="0.2">
      <c r="A226" s="2">
        <v>1029030</v>
      </c>
      <c r="B226" s="2" t="s">
        <v>243</v>
      </c>
      <c r="C226" s="23">
        <v>19.98</v>
      </c>
      <c r="D226" s="13">
        <v>1</v>
      </c>
      <c r="E226" s="13">
        <v>18.98</v>
      </c>
      <c r="F226" s="13">
        <v>16.420000000000002</v>
      </c>
      <c r="G226" s="6">
        <v>0.1</v>
      </c>
      <c r="H226" s="5">
        <f t="shared" si="22"/>
        <v>18.88</v>
      </c>
      <c r="I226" s="5">
        <f t="shared" si="23"/>
        <v>16.417391304347827</v>
      </c>
      <c r="J226" s="5">
        <f t="shared" si="24"/>
        <v>2.4626086956521718</v>
      </c>
      <c r="K226" s="13">
        <f t="shared" si="25"/>
        <v>18.98</v>
      </c>
      <c r="L226" s="13">
        <v>18.98</v>
      </c>
      <c r="M226" s="8" t="s">
        <v>219</v>
      </c>
      <c r="N226" s="13">
        <v>16.420000000000002</v>
      </c>
      <c r="O226" s="5">
        <f t="shared" si="27"/>
        <v>14.778000000000002</v>
      </c>
      <c r="P226" s="5">
        <f t="shared" si="21"/>
        <v>16.994700000000002</v>
      </c>
      <c r="Q226" s="13">
        <f t="shared" si="26"/>
        <v>17.094700000000003</v>
      </c>
    </row>
    <row r="227" spans="1:17" x14ac:dyDescent="0.2">
      <c r="A227" s="2">
        <v>1000792</v>
      </c>
      <c r="B227" s="2" t="s">
        <v>244</v>
      </c>
      <c r="C227" s="23">
        <v>42.78</v>
      </c>
      <c r="D227" s="13">
        <v>2.5</v>
      </c>
      <c r="E227" s="13">
        <v>40.28</v>
      </c>
      <c r="F227" s="13">
        <v>34.85</v>
      </c>
      <c r="G227" s="6">
        <v>0.2</v>
      </c>
      <c r="H227" s="5">
        <f t="shared" si="22"/>
        <v>40.08</v>
      </c>
      <c r="I227" s="5">
        <f t="shared" si="23"/>
        <v>34.85217391304348</v>
      </c>
      <c r="J227" s="5">
        <f t="shared" si="24"/>
        <v>5.2278260869565187</v>
      </c>
      <c r="K227" s="13">
        <f t="shared" si="25"/>
        <v>40.28</v>
      </c>
      <c r="L227" s="13">
        <v>40.28</v>
      </c>
      <c r="M227" s="8" t="s">
        <v>219</v>
      </c>
      <c r="N227" s="13">
        <v>34.85</v>
      </c>
      <c r="O227" s="5">
        <f t="shared" si="27"/>
        <v>31.365000000000002</v>
      </c>
      <c r="P227" s="5">
        <f t="shared" si="21"/>
        <v>36.069749999999999</v>
      </c>
      <c r="Q227" s="13">
        <f t="shared" si="26"/>
        <v>36.269750000000002</v>
      </c>
    </row>
    <row r="228" spans="1:17" x14ac:dyDescent="0.2">
      <c r="A228" s="2">
        <v>1000843</v>
      </c>
      <c r="B228" s="2" t="s">
        <v>245</v>
      </c>
      <c r="C228" s="23">
        <v>27.18</v>
      </c>
      <c r="D228" s="13">
        <v>1</v>
      </c>
      <c r="E228" s="13">
        <v>26.18</v>
      </c>
      <c r="F228" s="13">
        <v>22.59</v>
      </c>
      <c r="G228" s="6">
        <v>0.2</v>
      </c>
      <c r="H228" s="5">
        <f t="shared" si="22"/>
        <v>25.98</v>
      </c>
      <c r="I228" s="5">
        <f t="shared" si="23"/>
        <v>22.591304347826089</v>
      </c>
      <c r="J228" s="5">
        <f t="shared" si="24"/>
        <v>3.3886956521739116</v>
      </c>
      <c r="K228" s="13">
        <f t="shared" si="25"/>
        <v>26.18</v>
      </c>
      <c r="L228" s="13">
        <v>26.18</v>
      </c>
      <c r="M228" s="8" t="s">
        <v>219</v>
      </c>
      <c r="N228" s="13">
        <v>22.59</v>
      </c>
      <c r="O228" s="5">
        <f t="shared" si="27"/>
        <v>20.331</v>
      </c>
      <c r="P228" s="5">
        <f t="shared" si="21"/>
        <v>23.380649999999999</v>
      </c>
      <c r="Q228" s="13">
        <f t="shared" si="26"/>
        <v>23.580649999999999</v>
      </c>
    </row>
    <row r="229" spans="1:17" x14ac:dyDescent="0.2">
      <c r="A229" s="2">
        <v>1000432</v>
      </c>
      <c r="B229" s="2" t="s">
        <v>246</v>
      </c>
      <c r="C229" s="23">
        <v>30.99</v>
      </c>
      <c r="D229" s="13">
        <v>2</v>
      </c>
      <c r="E229" s="13">
        <v>28.98</v>
      </c>
      <c r="F229" s="13">
        <v>25.03</v>
      </c>
      <c r="G229" s="6">
        <v>0.2</v>
      </c>
      <c r="H229" s="5">
        <f t="shared" si="22"/>
        <v>28.78</v>
      </c>
      <c r="I229" s="5">
        <f t="shared" si="23"/>
        <v>25.026086956521741</v>
      </c>
      <c r="J229" s="5">
        <f t="shared" si="24"/>
        <v>3.7539130434782599</v>
      </c>
      <c r="K229" s="13">
        <f t="shared" si="25"/>
        <v>28.98</v>
      </c>
      <c r="L229" s="13">
        <v>28.98</v>
      </c>
      <c r="M229" s="8" t="s">
        <v>219</v>
      </c>
      <c r="N229" s="13">
        <v>25.03</v>
      </c>
      <c r="O229" s="5">
        <f t="shared" si="27"/>
        <v>22.527000000000001</v>
      </c>
      <c r="P229" s="5">
        <f t="shared" si="21"/>
        <v>25.90605</v>
      </c>
      <c r="Q229" s="13">
        <f t="shared" si="26"/>
        <v>26.10605</v>
      </c>
    </row>
    <row r="230" spans="1:17" x14ac:dyDescent="0.2">
      <c r="A230" s="2">
        <v>1000357</v>
      </c>
      <c r="B230" s="2" t="s">
        <v>247</v>
      </c>
      <c r="C230" s="23">
        <v>27.18</v>
      </c>
      <c r="D230" s="13">
        <v>1</v>
      </c>
      <c r="E230" s="13">
        <v>26.18</v>
      </c>
      <c r="F230" s="13">
        <v>22.59</v>
      </c>
      <c r="G230" s="6">
        <v>0.2</v>
      </c>
      <c r="H230" s="5">
        <f t="shared" si="22"/>
        <v>25.98</v>
      </c>
      <c r="I230" s="5">
        <f t="shared" si="23"/>
        <v>22.591304347826089</v>
      </c>
      <c r="J230" s="5">
        <f t="shared" si="24"/>
        <v>3.3886956521739116</v>
      </c>
      <c r="K230" s="13">
        <f t="shared" si="25"/>
        <v>26.18</v>
      </c>
      <c r="L230" s="13">
        <v>26.18</v>
      </c>
      <c r="M230" s="8" t="s">
        <v>219</v>
      </c>
      <c r="N230" s="13">
        <v>22.59</v>
      </c>
      <c r="O230" s="5">
        <f t="shared" si="27"/>
        <v>20.331</v>
      </c>
      <c r="P230" s="5">
        <f t="shared" si="21"/>
        <v>23.380649999999999</v>
      </c>
      <c r="Q230" s="13">
        <f t="shared" si="26"/>
        <v>23.580649999999999</v>
      </c>
    </row>
    <row r="231" spans="1:17" x14ac:dyDescent="0.2">
      <c r="A231" s="2">
        <v>1002902</v>
      </c>
      <c r="B231" s="2" t="s">
        <v>248</v>
      </c>
      <c r="C231" s="23">
        <v>29.99</v>
      </c>
      <c r="D231" s="13">
        <v>2</v>
      </c>
      <c r="E231" s="13">
        <v>28</v>
      </c>
      <c r="F231" s="13">
        <v>24.17</v>
      </c>
      <c r="G231" s="6">
        <v>0.2</v>
      </c>
      <c r="H231" s="5">
        <f t="shared" si="22"/>
        <v>27.8</v>
      </c>
      <c r="I231" s="5">
        <f t="shared" si="23"/>
        <v>24.173913043478262</v>
      </c>
      <c r="J231" s="5">
        <f t="shared" si="24"/>
        <v>3.6260869565217391</v>
      </c>
      <c r="K231" s="13">
        <f t="shared" si="25"/>
        <v>28</v>
      </c>
      <c r="L231" s="13">
        <v>28</v>
      </c>
      <c r="M231" s="8" t="s">
        <v>219</v>
      </c>
      <c r="N231" s="13">
        <v>24.17</v>
      </c>
      <c r="O231" s="5">
        <f t="shared" si="27"/>
        <v>21.753000000000004</v>
      </c>
      <c r="P231" s="5">
        <f t="shared" si="21"/>
        <v>25.015950000000004</v>
      </c>
      <c r="Q231" s="13">
        <f t="shared" si="26"/>
        <v>25.215950000000003</v>
      </c>
    </row>
    <row r="232" spans="1:17" x14ac:dyDescent="0.2">
      <c r="A232" s="2">
        <v>1028726</v>
      </c>
      <c r="B232" s="2" t="s">
        <v>249</v>
      </c>
      <c r="C232" s="23">
        <v>42.99</v>
      </c>
      <c r="D232" s="13">
        <v>3</v>
      </c>
      <c r="E232" s="13">
        <v>39.99</v>
      </c>
      <c r="F232" s="13">
        <v>34.6</v>
      </c>
      <c r="G232" s="6">
        <v>0.2</v>
      </c>
      <c r="H232" s="5">
        <f t="shared" si="22"/>
        <v>39.79</v>
      </c>
      <c r="I232" s="5">
        <f t="shared" si="23"/>
        <v>34.6</v>
      </c>
      <c r="J232" s="5">
        <f t="shared" si="24"/>
        <v>5.1899999999999977</v>
      </c>
      <c r="K232" s="13">
        <f t="shared" si="25"/>
        <v>39.99</v>
      </c>
      <c r="L232" s="13">
        <v>39.99</v>
      </c>
      <c r="M232" s="8" t="s">
        <v>219</v>
      </c>
      <c r="N232" s="13">
        <v>34.6</v>
      </c>
      <c r="O232" s="5">
        <f t="shared" si="27"/>
        <v>31.14</v>
      </c>
      <c r="P232" s="5">
        <f t="shared" si="21"/>
        <v>35.811</v>
      </c>
      <c r="Q232" s="13">
        <f t="shared" si="26"/>
        <v>36.011000000000003</v>
      </c>
    </row>
    <row r="233" spans="1:17" x14ac:dyDescent="0.2">
      <c r="A233" s="2">
        <v>1001827</v>
      </c>
      <c r="B233" s="2" t="s">
        <v>250</v>
      </c>
      <c r="C233" s="23">
        <v>42.99</v>
      </c>
      <c r="D233" s="13">
        <v>3</v>
      </c>
      <c r="E233" s="13">
        <v>39.99</v>
      </c>
      <c r="F233" s="13">
        <v>34.6</v>
      </c>
      <c r="G233" s="6">
        <v>0.2</v>
      </c>
      <c r="H233" s="5">
        <f t="shared" si="22"/>
        <v>39.79</v>
      </c>
      <c r="I233" s="5">
        <f t="shared" si="23"/>
        <v>34.6</v>
      </c>
      <c r="J233" s="5">
        <f t="shared" si="24"/>
        <v>5.1899999999999977</v>
      </c>
      <c r="K233" s="13">
        <f t="shared" si="25"/>
        <v>39.99</v>
      </c>
      <c r="L233" s="13">
        <v>39.99</v>
      </c>
      <c r="M233" s="8" t="s">
        <v>219</v>
      </c>
      <c r="N233" s="13">
        <v>34.6</v>
      </c>
      <c r="O233" s="5">
        <f t="shared" si="27"/>
        <v>31.14</v>
      </c>
      <c r="P233" s="5">
        <f t="shared" si="21"/>
        <v>35.811</v>
      </c>
      <c r="Q233" s="13">
        <f t="shared" si="26"/>
        <v>36.011000000000003</v>
      </c>
    </row>
    <row r="234" spans="1:17" x14ac:dyDescent="0.2">
      <c r="A234" s="2">
        <v>1009153</v>
      </c>
      <c r="B234" s="2" t="s">
        <v>251</v>
      </c>
      <c r="C234" s="23">
        <v>49.98</v>
      </c>
      <c r="D234" s="13">
        <v>3</v>
      </c>
      <c r="E234" s="13">
        <v>46.98</v>
      </c>
      <c r="F234" s="13">
        <v>40.68</v>
      </c>
      <c r="G234" s="6">
        <v>0.2</v>
      </c>
      <c r="H234" s="5">
        <f t="shared" si="22"/>
        <v>46.779999999999994</v>
      </c>
      <c r="I234" s="5">
        <f t="shared" si="23"/>
        <v>40.678260869565214</v>
      </c>
      <c r="J234" s="5">
        <f t="shared" si="24"/>
        <v>6.1017391304347797</v>
      </c>
      <c r="K234" s="13">
        <f t="shared" si="25"/>
        <v>46.98</v>
      </c>
      <c r="L234" s="13">
        <v>46.98</v>
      </c>
      <c r="M234" s="8" t="s">
        <v>219</v>
      </c>
      <c r="N234" s="13">
        <v>40.68</v>
      </c>
      <c r="O234" s="5">
        <f t="shared" si="27"/>
        <v>36.612000000000002</v>
      </c>
      <c r="P234" s="5">
        <f t="shared" si="21"/>
        <v>42.1038</v>
      </c>
      <c r="Q234" s="13">
        <f t="shared" si="26"/>
        <v>42.303800000000003</v>
      </c>
    </row>
    <row r="235" spans="1:17" x14ac:dyDescent="0.2">
      <c r="A235" s="2">
        <v>1001109</v>
      </c>
      <c r="B235" s="2" t="s">
        <v>252</v>
      </c>
      <c r="C235" s="23">
        <v>30.99</v>
      </c>
      <c r="D235" s="13">
        <v>2</v>
      </c>
      <c r="E235" s="13">
        <v>28.98</v>
      </c>
      <c r="F235" s="13">
        <v>25.03</v>
      </c>
      <c r="G235" s="6">
        <v>0.2</v>
      </c>
      <c r="H235" s="5">
        <f t="shared" si="22"/>
        <v>28.78</v>
      </c>
      <c r="I235" s="5">
        <f t="shared" si="23"/>
        <v>25.026086956521741</v>
      </c>
      <c r="J235" s="5">
        <f t="shared" si="24"/>
        <v>3.7539130434782599</v>
      </c>
      <c r="K235" s="13">
        <f t="shared" si="25"/>
        <v>28.98</v>
      </c>
      <c r="L235" s="13">
        <v>28.98</v>
      </c>
      <c r="M235" s="8" t="s">
        <v>219</v>
      </c>
      <c r="N235" s="13">
        <v>25.03</v>
      </c>
      <c r="O235" s="5">
        <f t="shared" si="27"/>
        <v>22.527000000000001</v>
      </c>
      <c r="P235" s="5">
        <f t="shared" si="21"/>
        <v>25.90605</v>
      </c>
      <c r="Q235" s="13">
        <f t="shared" si="26"/>
        <v>26.10605</v>
      </c>
    </row>
    <row r="236" spans="1:17" x14ac:dyDescent="0.2">
      <c r="A236" s="2">
        <v>1000752</v>
      </c>
      <c r="B236" s="2" t="s">
        <v>253</v>
      </c>
      <c r="C236" s="23">
        <v>44.99</v>
      </c>
      <c r="D236" s="13">
        <v>4</v>
      </c>
      <c r="E236" s="13">
        <v>40.99</v>
      </c>
      <c r="F236" s="13">
        <v>35.47</v>
      </c>
      <c r="G236" s="6">
        <v>0.2</v>
      </c>
      <c r="H236" s="5">
        <f t="shared" si="22"/>
        <v>40.79</v>
      </c>
      <c r="I236" s="5">
        <f t="shared" si="23"/>
        <v>35.469565217391306</v>
      </c>
      <c r="J236" s="5">
        <f t="shared" si="24"/>
        <v>5.3204347826086931</v>
      </c>
      <c r="K236" s="13">
        <f t="shared" si="25"/>
        <v>40.99</v>
      </c>
      <c r="L236" s="13">
        <v>40.99</v>
      </c>
      <c r="M236" s="8" t="s">
        <v>219</v>
      </c>
      <c r="N236" s="13">
        <v>35.47</v>
      </c>
      <c r="O236" s="5">
        <f t="shared" si="27"/>
        <v>31.922999999999998</v>
      </c>
      <c r="P236" s="5">
        <f t="shared" si="21"/>
        <v>36.711449999999992</v>
      </c>
      <c r="Q236" s="13">
        <f t="shared" si="26"/>
        <v>36.911449999999995</v>
      </c>
    </row>
    <row r="237" spans="1:17" x14ac:dyDescent="0.2">
      <c r="A237" s="2">
        <v>1000677</v>
      </c>
      <c r="B237" s="2" t="s">
        <v>254</v>
      </c>
      <c r="C237" s="23">
        <v>15.82</v>
      </c>
      <c r="D237" s="13">
        <v>1</v>
      </c>
      <c r="E237" s="13">
        <v>14.82</v>
      </c>
      <c r="F237" s="13">
        <v>12.8</v>
      </c>
      <c r="G237" s="6">
        <v>0.1</v>
      </c>
      <c r="H237" s="5">
        <f t="shared" si="22"/>
        <v>14.72</v>
      </c>
      <c r="I237" s="5">
        <f t="shared" si="23"/>
        <v>12.8</v>
      </c>
      <c r="J237" s="5">
        <f t="shared" si="24"/>
        <v>1.92</v>
      </c>
      <c r="K237" s="13">
        <f t="shared" si="25"/>
        <v>14.82</v>
      </c>
      <c r="L237" s="13">
        <v>14.82</v>
      </c>
      <c r="M237" s="8" t="s">
        <v>219</v>
      </c>
      <c r="N237" s="13">
        <v>12.8</v>
      </c>
      <c r="O237" s="5">
        <f t="shared" si="27"/>
        <v>11.520000000000001</v>
      </c>
      <c r="P237" s="5">
        <f t="shared" si="21"/>
        <v>13.248000000000001</v>
      </c>
      <c r="Q237" s="13">
        <f t="shared" si="26"/>
        <v>13.348000000000001</v>
      </c>
    </row>
    <row r="238" spans="1:17" x14ac:dyDescent="0.2">
      <c r="A238" s="2">
        <v>1000376</v>
      </c>
      <c r="B238" s="2" t="s">
        <v>255</v>
      </c>
      <c r="C238" s="23">
        <v>27.49</v>
      </c>
      <c r="D238" s="13">
        <v>1.51</v>
      </c>
      <c r="E238" s="13">
        <v>25.98</v>
      </c>
      <c r="F238" s="13">
        <v>22.42</v>
      </c>
      <c r="G238" s="6">
        <v>0.2</v>
      </c>
      <c r="H238" s="5">
        <f t="shared" si="22"/>
        <v>25.78</v>
      </c>
      <c r="I238" s="5">
        <f t="shared" si="23"/>
        <v>22.417391304347827</v>
      </c>
      <c r="J238" s="5">
        <f t="shared" si="24"/>
        <v>3.3626086956521739</v>
      </c>
      <c r="K238" s="13">
        <f t="shared" si="25"/>
        <v>25.98</v>
      </c>
      <c r="L238" s="13">
        <v>25.98</v>
      </c>
      <c r="M238" s="8" t="s">
        <v>219</v>
      </c>
      <c r="N238" s="13">
        <v>22.42</v>
      </c>
      <c r="O238" s="5">
        <f t="shared" si="27"/>
        <v>20.178000000000001</v>
      </c>
      <c r="P238" s="5">
        <f t="shared" si="21"/>
        <v>23.204699999999999</v>
      </c>
      <c r="Q238" s="13">
        <f t="shared" si="26"/>
        <v>23.404699999999998</v>
      </c>
    </row>
    <row r="239" spans="1:17" x14ac:dyDescent="0.2">
      <c r="A239" s="2">
        <v>1001131</v>
      </c>
      <c r="B239" s="2" t="s">
        <v>256</v>
      </c>
      <c r="C239" s="23">
        <v>47.99</v>
      </c>
      <c r="D239" s="13">
        <v>4</v>
      </c>
      <c r="E239" s="13">
        <v>43.99</v>
      </c>
      <c r="F239" s="13">
        <v>38.08</v>
      </c>
      <c r="G239" s="6">
        <v>0.2</v>
      </c>
      <c r="H239" s="5">
        <f t="shared" si="22"/>
        <v>43.79</v>
      </c>
      <c r="I239" s="5">
        <f t="shared" si="23"/>
        <v>38.07826086956522</v>
      </c>
      <c r="J239" s="5">
        <f t="shared" si="24"/>
        <v>5.7117391304347791</v>
      </c>
      <c r="K239" s="13">
        <f t="shared" si="25"/>
        <v>43.99</v>
      </c>
      <c r="L239" s="13">
        <v>43.99</v>
      </c>
      <c r="M239" s="8" t="s">
        <v>219</v>
      </c>
      <c r="N239" s="13">
        <v>38.08</v>
      </c>
      <c r="O239" s="5">
        <f t="shared" si="27"/>
        <v>34.271999999999998</v>
      </c>
      <c r="P239" s="5">
        <f t="shared" si="21"/>
        <v>39.412799999999997</v>
      </c>
      <c r="Q239" s="13">
        <f t="shared" si="26"/>
        <v>39.6128</v>
      </c>
    </row>
    <row r="240" spans="1:17" x14ac:dyDescent="0.2">
      <c r="A240" s="2">
        <v>1007460</v>
      </c>
      <c r="B240" s="2" t="s">
        <v>257</v>
      </c>
      <c r="C240" s="23">
        <v>32.99</v>
      </c>
      <c r="D240" s="13">
        <v>2</v>
      </c>
      <c r="E240" s="13">
        <v>30.99</v>
      </c>
      <c r="F240" s="13">
        <v>26.77</v>
      </c>
      <c r="G240" s="6">
        <v>0.2</v>
      </c>
      <c r="H240" s="5">
        <f t="shared" si="22"/>
        <v>30.79</v>
      </c>
      <c r="I240" s="5">
        <f t="shared" si="23"/>
        <v>26.773913043478263</v>
      </c>
      <c r="J240" s="5">
        <f t="shared" si="24"/>
        <v>4.0160869565217361</v>
      </c>
      <c r="K240" s="13">
        <f t="shared" si="25"/>
        <v>30.99</v>
      </c>
      <c r="L240" s="13">
        <v>30.99</v>
      </c>
      <c r="M240" s="8" t="s">
        <v>219</v>
      </c>
      <c r="N240" s="13">
        <v>26.77</v>
      </c>
      <c r="O240" s="5">
        <f t="shared" si="27"/>
        <v>24.093</v>
      </c>
      <c r="P240" s="5">
        <f t="shared" si="21"/>
        <v>27.706949999999999</v>
      </c>
      <c r="Q240" s="13">
        <f t="shared" si="26"/>
        <v>27.906949999999998</v>
      </c>
    </row>
    <row r="241" spans="1:17" x14ac:dyDescent="0.2">
      <c r="A241" s="2">
        <v>1005794</v>
      </c>
      <c r="B241" s="2" t="s">
        <v>258</v>
      </c>
      <c r="C241" s="23">
        <v>32.979999999999997</v>
      </c>
      <c r="D241" s="13">
        <v>2</v>
      </c>
      <c r="E241" s="13">
        <v>30.99</v>
      </c>
      <c r="F241" s="13">
        <v>26.77</v>
      </c>
      <c r="G241" s="6">
        <v>0.2</v>
      </c>
      <c r="H241" s="5">
        <f t="shared" si="22"/>
        <v>30.79</v>
      </c>
      <c r="I241" s="5">
        <f t="shared" si="23"/>
        <v>26.773913043478263</v>
      </c>
      <c r="J241" s="5">
        <f t="shared" si="24"/>
        <v>4.0160869565217361</v>
      </c>
      <c r="K241" s="13">
        <f t="shared" si="25"/>
        <v>30.99</v>
      </c>
      <c r="L241" s="13">
        <v>30.99</v>
      </c>
      <c r="M241" s="8" t="s">
        <v>219</v>
      </c>
      <c r="N241" s="13">
        <v>26.77</v>
      </c>
      <c r="O241" s="5">
        <f t="shared" si="27"/>
        <v>24.093</v>
      </c>
      <c r="P241" s="5">
        <f t="shared" si="21"/>
        <v>27.706949999999999</v>
      </c>
      <c r="Q241" s="13">
        <f t="shared" si="26"/>
        <v>27.906949999999998</v>
      </c>
    </row>
    <row r="242" spans="1:17" x14ac:dyDescent="0.2">
      <c r="A242" s="2">
        <v>1027683</v>
      </c>
      <c r="B242" s="2" t="s">
        <v>259</v>
      </c>
      <c r="C242" s="23">
        <v>41.37</v>
      </c>
      <c r="D242" s="13">
        <v>2</v>
      </c>
      <c r="E242" s="13">
        <v>39.369999999999997</v>
      </c>
      <c r="F242" s="13">
        <v>34.06</v>
      </c>
      <c r="G242" s="6">
        <v>0.2</v>
      </c>
      <c r="H242" s="5">
        <f t="shared" si="22"/>
        <v>39.169999999999995</v>
      </c>
      <c r="I242" s="5">
        <f t="shared" si="23"/>
        <v>34.060869565217388</v>
      </c>
      <c r="J242" s="5">
        <f t="shared" si="24"/>
        <v>5.1091304347826068</v>
      </c>
      <c r="K242" s="13">
        <f t="shared" si="25"/>
        <v>39.369999999999997</v>
      </c>
      <c r="L242" s="13">
        <v>39.369999999999997</v>
      </c>
      <c r="M242" s="8" t="s">
        <v>219</v>
      </c>
      <c r="N242" s="13">
        <v>34.06</v>
      </c>
      <c r="O242" s="5">
        <f t="shared" si="27"/>
        <v>30.654000000000003</v>
      </c>
      <c r="P242" s="5">
        <f t="shared" si="21"/>
        <v>35.252099999999999</v>
      </c>
      <c r="Q242" s="13">
        <f t="shared" si="26"/>
        <v>35.452100000000002</v>
      </c>
    </row>
    <row r="243" spans="1:17" x14ac:dyDescent="0.2">
      <c r="A243" s="2">
        <v>1023073</v>
      </c>
      <c r="B243" s="2" t="s">
        <v>260</v>
      </c>
      <c r="C243" s="23">
        <v>39.99</v>
      </c>
      <c r="D243" s="13">
        <v>3</v>
      </c>
      <c r="E243" s="13">
        <v>36.99</v>
      </c>
      <c r="F243" s="13">
        <v>31.99</v>
      </c>
      <c r="G243" s="6">
        <v>0.2</v>
      </c>
      <c r="H243" s="5">
        <f t="shared" si="22"/>
        <v>36.79</v>
      </c>
      <c r="I243" s="5">
        <f t="shared" si="23"/>
        <v>31.991304347826087</v>
      </c>
      <c r="J243" s="5">
        <f t="shared" si="24"/>
        <v>4.7986956521739117</v>
      </c>
      <c r="K243" s="13">
        <f t="shared" si="25"/>
        <v>36.99</v>
      </c>
      <c r="L243" s="13">
        <v>36.99</v>
      </c>
      <c r="M243" s="8" t="s">
        <v>219</v>
      </c>
      <c r="N243" s="13">
        <v>31.99</v>
      </c>
      <c r="O243" s="5">
        <f t="shared" si="27"/>
        <v>28.791</v>
      </c>
      <c r="P243" s="5">
        <f t="shared" si="21"/>
        <v>33.109649999999995</v>
      </c>
      <c r="Q243" s="13">
        <f t="shared" si="26"/>
        <v>33.309649999999998</v>
      </c>
    </row>
    <row r="244" spans="1:17" x14ac:dyDescent="0.2">
      <c r="A244" s="2">
        <v>1019447</v>
      </c>
      <c r="B244" s="2" t="s">
        <v>261</v>
      </c>
      <c r="C244" s="23">
        <v>41.99</v>
      </c>
      <c r="D244" s="13">
        <v>2</v>
      </c>
      <c r="E244" s="13">
        <v>39.99</v>
      </c>
      <c r="F244" s="13">
        <v>34.6</v>
      </c>
      <c r="G244" s="6">
        <v>0.2</v>
      </c>
      <c r="H244" s="5">
        <f t="shared" si="22"/>
        <v>39.79</v>
      </c>
      <c r="I244" s="5">
        <f t="shared" si="23"/>
        <v>34.6</v>
      </c>
      <c r="J244" s="5">
        <f t="shared" si="24"/>
        <v>5.1899999999999977</v>
      </c>
      <c r="K244" s="13">
        <f t="shared" si="25"/>
        <v>39.99</v>
      </c>
      <c r="L244" s="13">
        <v>39.99</v>
      </c>
      <c r="M244" s="8" t="s">
        <v>219</v>
      </c>
      <c r="N244" s="13">
        <v>34.6</v>
      </c>
      <c r="O244" s="5">
        <f t="shared" si="27"/>
        <v>31.14</v>
      </c>
      <c r="P244" s="5">
        <f t="shared" si="21"/>
        <v>35.811</v>
      </c>
      <c r="Q244" s="13">
        <f t="shared" si="26"/>
        <v>36.011000000000003</v>
      </c>
    </row>
    <row r="245" spans="1:17" x14ac:dyDescent="0.2">
      <c r="A245" s="2">
        <v>1000298</v>
      </c>
      <c r="B245" s="2" t="s">
        <v>262</v>
      </c>
      <c r="C245" s="23">
        <v>40.799999999999997</v>
      </c>
      <c r="D245" s="13">
        <v>1.5</v>
      </c>
      <c r="E245" s="13">
        <v>39.299999999999997</v>
      </c>
      <c r="F245" s="13">
        <v>34</v>
      </c>
      <c r="G245" s="6">
        <v>0.2</v>
      </c>
      <c r="H245" s="5">
        <f t="shared" si="22"/>
        <v>39.099999999999994</v>
      </c>
      <c r="I245" s="5">
        <f t="shared" si="23"/>
        <v>34</v>
      </c>
      <c r="J245" s="5">
        <f t="shared" si="24"/>
        <v>5.0999999999999943</v>
      </c>
      <c r="K245" s="13">
        <f t="shared" si="25"/>
        <v>39.299999999999997</v>
      </c>
      <c r="L245" s="13">
        <v>39.299999999999997</v>
      </c>
      <c r="M245" s="8" t="s">
        <v>219</v>
      </c>
      <c r="N245" s="13">
        <v>34</v>
      </c>
      <c r="O245" s="5">
        <f t="shared" si="27"/>
        <v>30.6</v>
      </c>
      <c r="P245" s="5">
        <f t="shared" si="21"/>
        <v>35.19</v>
      </c>
      <c r="Q245" s="13">
        <f t="shared" si="26"/>
        <v>35.39</v>
      </c>
    </row>
    <row r="246" spans="1:17" x14ac:dyDescent="0.2">
      <c r="A246" s="2">
        <v>1032345</v>
      </c>
      <c r="B246" s="2" t="s">
        <v>263</v>
      </c>
      <c r="C246" s="23">
        <v>89.99</v>
      </c>
      <c r="D246" s="13">
        <v>5</v>
      </c>
      <c r="E246" s="13">
        <v>84.99</v>
      </c>
      <c r="F246" s="13">
        <v>73.73</v>
      </c>
      <c r="G246" s="6">
        <v>0.2</v>
      </c>
      <c r="H246" s="5">
        <f t="shared" si="22"/>
        <v>84.789999999999992</v>
      </c>
      <c r="I246" s="5">
        <f t="shared" si="23"/>
        <v>73.730434782608697</v>
      </c>
      <c r="J246" s="5">
        <f t="shared" si="24"/>
        <v>11.059565217391295</v>
      </c>
      <c r="K246" s="13">
        <f t="shared" si="25"/>
        <v>84.99</v>
      </c>
      <c r="L246" s="13">
        <v>84.99</v>
      </c>
      <c r="M246" s="8" t="s">
        <v>219</v>
      </c>
      <c r="N246" s="13">
        <v>73.73</v>
      </c>
      <c r="O246" s="5">
        <f t="shared" si="27"/>
        <v>66.356999999999999</v>
      </c>
      <c r="P246" s="5">
        <f t="shared" si="21"/>
        <v>76.310549999999992</v>
      </c>
      <c r="Q246" s="13">
        <f t="shared" si="26"/>
        <v>76.510549999999995</v>
      </c>
    </row>
    <row r="247" spans="1:17" x14ac:dyDescent="0.2">
      <c r="A247" s="2">
        <v>1013510</v>
      </c>
      <c r="B247" s="2" t="s">
        <v>264</v>
      </c>
      <c r="C247" s="23">
        <v>59.99</v>
      </c>
      <c r="D247" s="13">
        <v>5</v>
      </c>
      <c r="E247" s="13">
        <v>54.99</v>
      </c>
      <c r="F247" s="13">
        <v>47.64</v>
      </c>
      <c r="G247" s="6">
        <v>0.2</v>
      </c>
      <c r="H247" s="5">
        <f t="shared" si="22"/>
        <v>54.79</v>
      </c>
      <c r="I247" s="5">
        <f t="shared" si="23"/>
        <v>47.643478260869571</v>
      </c>
      <c r="J247" s="5">
        <f t="shared" si="24"/>
        <v>7.1465217391304279</v>
      </c>
      <c r="K247" s="13">
        <f t="shared" si="25"/>
        <v>54.99</v>
      </c>
      <c r="L247" s="13">
        <v>54.99</v>
      </c>
      <c r="M247" s="8" t="s">
        <v>219</v>
      </c>
      <c r="N247" s="13">
        <v>47.64</v>
      </c>
      <c r="O247" s="5">
        <f t="shared" si="27"/>
        <v>42.876000000000005</v>
      </c>
      <c r="P247" s="5">
        <f t="shared" si="21"/>
        <v>49.307400000000001</v>
      </c>
      <c r="Q247" s="13">
        <f t="shared" si="26"/>
        <v>49.507400000000004</v>
      </c>
    </row>
    <row r="248" spans="1:17" x14ac:dyDescent="0.2">
      <c r="A248" s="2">
        <v>1000983</v>
      </c>
      <c r="B248" s="2" t="s">
        <v>265</v>
      </c>
      <c r="C248" s="23">
        <v>62.99</v>
      </c>
      <c r="D248" s="13">
        <v>5</v>
      </c>
      <c r="E248" s="13">
        <v>57.99</v>
      </c>
      <c r="F248" s="13">
        <v>50.25</v>
      </c>
      <c r="G248" s="6">
        <v>0.2</v>
      </c>
      <c r="H248" s="5">
        <f t="shared" si="22"/>
        <v>57.79</v>
      </c>
      <c r="I248" s="5">
        <f t="shared" si="23"/>
        <v>50.252173913043478</v>
      </c>
      <c r="J248" s="5">
        <f t="shared" si="24"/>
        <v>7.537826086956521</v>
      </c>
      <c r="K248" s="13">
        <f t="shared" si="25"/>
        <v>57.99</v>
      </c>
      <c r="L248" s="13">
        <v>57.99</v>
      </c>
      <c r="M248" s="8" t="s">
        <v>219</v>
      </c>
      <c r="N248" s="13">
        <v>50.25</v>
      </c>
      <c r="O248" s="5">
        <f t="shared" si="27"/>
        <v>45.225000000000001</v>
      </c>
      <c r="P248" s="5">
        <f t="shared" si="21"/>
        <v>52.008749999999999</v>
      </c>
      <c r="Q248" s="13">
        <f t="shared" si="26"/>
        <v>52.208750000000002</v>
      </c>
    </row>
    <row r="249" spans="1:17" x14ac:dyDescent="0.2">
      <c r="A249" s="2">
        <v>1010685</v>
      </c>
      <c r="B249" s="2" t="s">
        <v>266</v>
      </c>
      <c r="C249" s="23">
        <v>27.98</v>
      </c>
      <c r="D249" s="13">
        <v>1.92</v>
      </c>
      <c r="E249" s="13">
        <v>26.06</v>
      </c>
      <c r="F249" s="13">
        <v>22.49</v>
      </c>
      <c r="G249" s="6">
        <v>0.2</v>
      </c>
      <c r="H249" s="5">
        <f t="shared" si="22"/>
        <v>25.86</v>
      </c>
      <c r="I249" s="5">
        <f t="shared" si="23"/>
        <v>22.486956521739131</v>
      </c>
      <c r="J249" s="5">
        <f t="shared" si="24"/>
        <v>3.3730434782608683</v>
      </c>
      <c r="K249" s="13">
        <f t="shared" si="25"/>
        <v>26.06</v>
      </c>
      <c r="L249" s="13">
        <v>26.06</v>
      </c>
      <c r="M249" s="8" t="s">
        <v>219</v>
      </c>
      <c r="N249" s="13">
        <v>22.49</v>
      </c>
      <c r="O249" s="5">
        <f t="shared" si="27"/>
        <v>20.241</v>
      </c>
      <c r="P249" s="5">
        <f t="shared" si="21"/>
        <v>23.277149999999999</v>
      </c>
      <c r="Q249" s="13">
        <f t="shared" si="26"/>
        <v>23.477149999999998</v>
      </c>
    </row>
    <row r="250" spans="1:17" x14ac:dyDescent="0.2">
      <c r="A250" s="2">
        <v>1018415</v>
      </c>
      <c r="B250" s="2" t="s">
        <v>267</v>
      </c>
      <c r="C250" s="23">
        <v>28.98</v>
      </c>
      <c r="D250" s="13">
        <v>2</v>
      </c>
      <c r="E250" s="13">
        <v>26.98</v>
      </c>
      <c r="F250" s="13">
        <v>23.29</v>
      </c>
      <c r="G250" s="6">
        <v>0.2</v>
      </c>
      <c r="H250" s="5">
        <f t="shared" si="22"/>
        <v>26.78</v>
      </c>
      <c r="I250" s="5">
        <f t="shared" si="23"/>
        <v>23.286956521739132</v>
      </c>
      <c r="J250" s="5">
        <f t="shared" si="24"/>
        <v>3.4930434782608693</v>
      </c>
      <c r="K250" s="13">
        <f t="shared" si="25"/>
        <v>26.98</v>
      </c>
      <c r="L250" s="13">
        <v>26.98</v>
      </c>
      <c r="M250" s="8" t="s">
        <v>219</v>
      </c>
      <c r="N250" s="13">
        <v>23.29</v>
      </c>
      <c r="O250" s="5">
        <f t="shared" si="27"/>
        <v>20.960999999999999</v>
      </c>
      <c r="P250" s="5">
        <f t="shared" si="21"/>
        <v>24.105149999999995</v>
      </c>
      <c r="Q250" s="13">
        <f t="shared" si="26"/>
        <v>24.305149999999994</v>
      </c>
    </row>
    <row r="251" spans="1:17" x14ac:dyDescent="0.2">
      <c r="A251" s="2">
        <v>1009159</v>
      </c>
      <c r="B251" s="2" t="s">
        <v>268</v>
      </c>
      <c r="C251" s="23">
        <v>27.18</v>
      </c>
      <c r="D251" s="13">
        <v>1.2</v>
      </c>
      <c r="E251" s="13">
        <v>25.98</v>
      </c>
      <c r="F251" s="13">
        <v>22.42</v>
      </c>
      <c r="G251" s="6">
        <v>0.2</v>
      </c>
      <c r="H251" s="5">
        <f t="shared" si="22"/>
        <v>25.78</v>
      </c>
      <c r="I251" s="5">
        <f t="shared" si="23"/>
        <v>22.417391304347827</v>
      </c>
      <c r="J251" s="5">
        <f t="shared" si="24"/>
        <v>3.3626086956521739</v>
      </c>
      <c r="K251" s="13">
        <f t="shared" si="25"/>
        <v>25.98</v>
      </c>
      <c r="L251" s="13">
        <v>25.98</v>
      </c>
      <c r="M251" s="8" t="s">
        <v>219</v>
      </c>
      <c r="N251" s="13">
        <v>22.42</v>
      </c>
      <c r="O251" s="5">
        <f t="shared" si="27"/>
        <v>20.178000000000001</v>
      </c>
      <c r="P251" s="5">
        <f t="shared" si="21"/>
        <v>23.204699999999999</v>
      </c>
      <c r="Q251" s="13">
        <f t="shared" si="26"/>
        <v>23.404699999999998</v>
      </c>
    </row>
    <row r="252" spans="1:17" x14ac:dyDescent="0.2">
      <c r="A252" s="2">
        <v>1000501</v>
      </c>
      <c r="B252" s="2" t="s">
        <v>269</v>
      </c>
      <c r="C252" s="23">
        <v>15.49</v>
      </c>
      <c r="D252" s="13">
        <v>1</v>
      </c>
      <c r="E252" s="13">
        <v>14.49</v>
      </c>
      <c r="F252" s="13">
        <v>12.51</v>
      </c>
      <c r="G252" s="6">
        <v>0.1</v>
      </c>
      <c r="H252" s="5">
        <f t="shared" si="22"/>
        <v>14.39</v>
      </c>
      <c r="I252" s="5">
        <f t="shared" si="23"/>
        <v>12.513043478260871</v>
      </c>
      <c r="J252" s="5">
        <f t="shared" si="24"/>
        <v>1.87695652173913</v>
      </c>
      <c r="K252" s="13">
        <f t="shared" si="25"/>
        <v>14.49</v>
      </c>
      <c r="L252" s="13">
        <v>14.49</v>
      </c>
      <c r="M252" s="8" t="s">
        <v>219</v>
      </c>
      <c r="N252" s="13">
        <v>12.51</v>
      </c>
      <c r="O252" s="5">
        <f t="shared" si="27"/>
        <v>11.259</v>
      </c>
      <c r="P252" s="5">
        <f t="shared" si="21"/>
        <v>12.947849999999999</v>
      </c>
      <c r="Q252" s="13">
        <f t="shared" si="26"/>
        <v>13.047849999999999</v>
      </c>
    </row>
    <row r="253" spans="1:17" x14ac:dyDescent="0.2">
      <c r="A253" s="2">
        <v>1000434</v>
      </c>
      <c r="B253" s="2" t="s">
        <v>270</v>
      </c>
      <c r="C253" s="23">
        <v>27.18</v>
      </c>
      <c r="D253" s="13">
        <v>1.2</v>
      </c>
      <c r="E253" s="13">
        <v>25.98</v>
      </c>
      <c r="F253" s="13">
        <v>22.42</v>
      </c>
      <c r="G253" s="6">
        <v>0.2</v>
      </c>
      <c r="H253" s="5">
        <f t="shared" si="22"/>
        <v>25.78</v>
      </c>
      <c r="I253" s="5">
        <f t="shared" si="23"/>
        <v>22.417391304347827</v>
      </c>
      <c r="J253" s="5">
        <f t="shared" si="24"/>
        <v>3.3626086956521739</v>
      </c>
      <c r="K253" s="13">
        <f t="shared" si="25"/>
        <v>25.98</v>
      </c>
      <c r="L253" s="13">
        <v>25.98</v>
      </c>
      <c r="M253" s="8" t="s">
        <v>219</v>
      </c>
      <c r="N253" s="13">
        <v>22.42</v>
      </c>
      <c r="O253" s="5">
        <f t="shared" si="27"/>
        <v>20.178000000000001</v>
      </c>
      <c r="P253" s="5">
        <f t="shared" si="21"/>
        <v>23.204699999999999</v>
      </c>
      <c r="Q253" s="13">
        <f t="shared" si="26"/>
        <v>23.404699999999998</v>
      </c>
    </row>
    <row r="254" spans="1:17" x14ac:dyDescent="0.2">
      <c r="A254" s="2">
        <v>1029974</v>
      </c>
      <c r="B254" s="2" t="s">
        <v>271</v>
      </c>
      <c r="C254" s="23">
        <v>39.99</v>
      </c>
      <c r="D254" s="13">
        <v>5</v>
      </c>
      <c r="E254" s="13">
        <v>34.99</v>
      </c>
      <c r="F254" s="13">
        <v>30.25</v>
      </c>
      <c r="G254" s="6">
        <v>0.2</v>
      </c>
      <c r="H254" s="5">
        <f t="shared" si="22"/>
        <v>34.79</v>
      </c>
      <c r="I254" s="5">
        <f t="shared" si="23"/>
        <v>30.252173913043478</v>
      </c>
      <c r="J254" s="5">
        <f t="shared" si="24"/>
        <v>4.537826086956521</v>
      </c>
      <c r="K254" s="13">
        <f t="shared" si="25"/>
        <v>34.99</v>
      </c>
      <c r="L254" s="13">
        <v>34.99</v>
      </c>
      <c r="M254" s="8" t="s">
        <v>219</v>
      </c>
      <c r="N254" s="13">
        <v>30.25</v>
      </c>
      <c r="O254" s="5">
        <f t="shared" si="27"/>
        <v>27.225000000000001</v>
      </c>
      <c r="P254" s="5">
        <f t="shared" si="21"/>
        <v>31.30875</v>
      </c>
      <c r="Q254" s="13">
        <f t="shared" si="26"/>
        <v>31.508749999999999</v>
      </c>
    </row>
    <row r="255" spans="1:17" x14ac:dyDescent="0.2">
      <c r="A255" s="2">
        <v>1019522</v>
      </c>
      <c r="B255" s="2" t="s">
        <v>272</v>
      </c>
      <c r="C255" s="23">
        <v>28.49</v>
      </c>
      <c r="D255" s="13">
        <v>1.5</v>
      </c>
      <c r="E255" s="13">
        <v>27</v>
      </c>
      <c r="F255" s="13">
        <v>23.3</v>
      </c>
      <c r="G255" s="6">
        <v>0.2</v>
      </c>
      <c r="H255" s="5">
        <f t="shared" si="22"/>
        <v>26.8</v>
      </c>
      <c r="I255" s="5">
        <f t="shared" si="23"/>
        <v>23.304347826086961</v>
      </c>
      <c r="J255" s="5">
        <f t="shared" si="24"/>
        <v>3.4956521739130402</v>
      </c>
      <c r="K255" s="13">
        <f t="shared" si="25"/>
        <v>27</v>
      </c>
      <c r="L255" s="13">
        <v>27</v>
      </c>
      <c r="M255" s="8" t="s">
        <v>219</v>
      </c>
      <c r="N255" s="13">
        <v>23.3</v>
      </c>
      <c r="O255" s="5">
        <f t="shared" si="27"/>
        <v>20.970000000000002</v>
      </c>
      <c r="P255" s="5">
        <f t="shared" si="21"/>
        <v>24.115500000000001</v>
      </c>
      <c r="Q255" s="13">
        <f t="shared" si="26"/>
        <v>24.3155</v>
      </c>
    </row>
    <row r="256" spans="1:17" x14ac:dyDescent="0.2">
      <c r="A256" s="2">
        <v>1000969</v>
      </c>
      <c r="B256" s="2" t="s">
        <v>273</v>
      </c>
      <c r="C256" s="23">
        <v>52.99</v>
      </c>
      <c r="D256" s="13">
        <v>4</v>
      </c>
      <c r="E256" s="13">
        <v>48.99</v>
      </c>
      <c r="F256" s="13">
        <v>42.43</v>
      </c>
      <c r="G256" s="6">
        <v>0.2</v>
      </c>
      <c r="H256" s="5">
        <f t="shared" si="22"/>
        <v>48.79</v>
      </c>
      <c r="I256" s="5">
        <f t="shared" si="23"/>
        <v>42.426086956521743</v>
      </c>
      <c r="J256" s="5">
        <f t="shared" si="24"/>
        <v>6.3639130434782558</v>
      </c>
      <c r="K256" s="13">
        <f t="shared" si="25"/>
        <v>48.99</v>
      </c>
      <c r="L256" s="13">
        <v>48.99</v>
      </c>
      <c r="M256" s="8" t="s">
        <v>219</v>
      </c>
      <c r="N256" s="13">
        <v>42.43</v>
      </c>
      <c r="O256" s="5">
        <f t="shared" si="27"/>
        <v>38.186999999999998</v>
      </c>
      <c r="P256" s="5">
        <f t="shared" si="21"/>
        <v>43.915049999999994</v>
      </c>
      <c r="Q256" s="13">
        <f t="shared" si="26"/>
        <v>44.115049999999997</v>
      </c>
    </row>
    <row r="257" spans="1:17" x14ac:dyDescent="0.2">
      <c r="A257" s="2">
        <v>1001422</v>
      </c>
      <c r="B257" s="2" t="s">
        <v>274</v>
      </c>
      <c r="C257" s="23">
        <v>27.19</v>
      </c>
      <c r="D257" s="13">
        <v>1</v>
      </c>
      <c r="E257" s="13">
        <v>26.19</v>
      </c>
      <c r="F257" s="13">
        <v>22.6</v>
      </c>
      <c r="G257" s="6">
        <v>0.2</v>
      </c>
      <c r="H257" s="5">
        <f t="shared" si="22"/>
        <v>25.990000000000002</v>
      </c>
      <c r="I257" s="5">
        <f t="shared" si="23"/>
        <v>22.600000000000005</v>
      </c>
      <c r="J257" s="5">
        <f t="shared" si="24"/>
        <v>3.389999999999997</v>
      </c>
      <c r="K257" s="13">
        <f t="shared" si="25"/>
        <v>26.19</v>
      </c>
      <c r="L257" s="13">
        <v>26.19</v>
      </c>
      <c r="M257" s="8" t="s">
        <v>219</v>
      </c>
      <c r="N257" s="13">
        <v>22.6</v>
      </c>
      <c r="O257" s="5">
        <f t="shared" si="27"/>
        <v>20.340000000000003</v>
      </c>
      <c r="P257" s="5">
        <f t="shared" si="21"/>
        <v>23.391000000000002</v>
      </c>
      <c r="Q257" s="13">
        <f t="shared" si="26"/>
        <v>23.591000000000001</v>
      </c>
    </row>
    <row r="258" spans="1:17" x14ac:dyDescent="0.2">
      <c r="A258" s="2">
        <v>1005437</v>
      </c>
      <c r="B258" s="2" t="s">
        <v>275</v>
      </c>
      <c r="C258" s="23">
        <v>27.19</v>
      </c>
      <c r="D258" s="13">
        <v>1</v>
      </c>
      <c r="E258" s="13">
        <v>26.19</v>
      </c>
      <c r="F258" s="13">
        <v>22.6</v>
      </c>
      <c r="G258" s="6">
        <v>0.2</v>
      </c>
      <c r="H258" s="5">
        <f t="shared" si="22"/>
        <v>25.990000000000002</v>
      </c>
      <c r="I258" s="5">
        <f t="shared" si="23"/>
        <v>22.600000000000005</v>
      </c>
      <c r="J258" s="5">
        <f t="shared" si="24"/>
        <v>3.389999999999997</v>
      </c>
      <c r="K258" s="13">
        <f t="shared" si="25"/>
        <v>26.19</v>
      </c>
      <c r="L258" s="13">
        <v>26.19</v>
      </c>
      <c r="M258" s="8" t="s">
        <v>219</v>
      </c>
      <c r="N258" s="13">
        <v>22.6</v>
      </c>
      <c r="O258" s="5">
        <f t="shared" si="27"/>
        <v>20.340000000000003</v>
      </c>
      <c r="P258" s="5">
        <f t="shared" si="21"/>
        <v>23.391000000000002</v>
      </c>
      <c r="Q258" s="13">
        <f t="shared" si="26"/>
        <v>23.591000000000001</v>
      </c>
    </row>
    <row r="259" spans="1:17" x14ac:dyDescent="0.2">
      <c r="A259" s="2">
        <v>1001434</v>
      </c>
      <c r="B259" s="2" t="s">
        <v>276</v>
      </c>
      <c r="C259" s="23">
        <v>27.19</v>
      </c>
      <c r="D259" s="13">
        <v>1</v>
      </c>
      <c r="E259" s="13">
        <v>26.19</v>
      </c>
      <c r="F259" s="13">
        <v>22.6</v>
      </c>
      <c r="G259" s="6">
        <v>0.2</v>
      </c>
      <c r="H259" s="5">
        <f t="shared" si="22"/>
        <v>25.990000000000002</v>
      </c>
      <c r="I259" s="5">
        <f t="shared" si="23"/>
        <v>22.600000000000005</v>
      </c>
      <c r="J259" s="5">
        <f t="shared" si="24"/>
        <v>3.389999999999997</v>
      </c>
      <c r="K259" s="13">
        <f t="shared" si="25"/>
        <v>26.19</v>
      </c>
      <c r="L259" s="13">
        <v>26.19</v>
      </c>
      <c r="M259" s="8" t="s">
        <v>219</v>
      </c>
      <c r="N259" s="13">
        <v>22.6</v>
      </c>
      <c r="O259" s="5">
        <f t="shared" si="27"/>
        <v>20.340000000000003</v>
      </c>
      <c r="P259" s="5">
        <f t="shared" ref="P259:P301" si="28">O259*1.15</f>
        <v>23.391000000000002</v>
      </c>
      <c r="Q259" s="13">
        <f t="shared" si="26"/>
        <v>23.591000000000001</v>
      </c>
    </row>
    <row r="260" spans="1:17" x14ac:dyDescent="0.2">
      <c r="A260" s="2">
        <v>1000509</v>
      </c>
      <c r="B260" s="2" t="s">
        <v>277</v>
      </c>
      <c r="C260" s="23">
        <v>69.989999999999995</v>
      </c>
      <c r="D260" s="13">
        <v>4</v>
      </c>
      <c r="E260" s="13">
        <v>65.989999999999995</v>
      </c>
      <c r="F260" s="13">
        <v>57.21</v>
      </c>
      <c r="G260" s="6">
        <v>0.2</v>
      </c>
      <c r="H260" s="5">
        <f t="shared" ref="H260:H302" si="29">E260-G260</f>
        <v>65.789999999999992</v>
      </c>
      <c r="I260" s="5">
        <f t="shared" ref="I260:I302" si="30">H260/1.15</f>
        <v>57.208695652173908</v>
      </c>
      <c r="J260" s="5">
        <f t="shared" ref="J260:J302" si="31">H260-I260</f>
        <v>8.5813043478260838</v>
      </c>
      <c r="K260" s="13">
        <f t="shared" ref="K260:K302" si="32">I260+J260+G260</f>
        <v>65.989999999999995</v>
      </c>
      <c r="L260" s="13">
        <v>65.989999999999995</v>
      </c>
      <c r="M260" s="8" t="s">
        <v>219</v>
      </c>
      <c r="N260" s="13">
        <v>57.21</v>
      </c>
      <c r="O260" s="5">
        <f t="shared" si="27"/>
        <v>51.489000000000004</v>
      </c>
      <c r="P260" s="5">
        <f t="shared" si="28"/>
        <v>59.212350000000001</v>
      </c>
      <c r="Q260" s="13">
        <f t="shared" ref="Q260:Q302" si="33">P260+G260</f>
        <v>59.412350000000004</v>
      </c>
    </row>
    <row r="261" spans="1:17" x14ac:dyDescent="0.2">
      <c r="A261" s="2">
        <v>1006209</v>
      </c>
      <c r="B261" s="2" t="s">
        <v>278</v>
      </c>
      <c r="C261" s="23">
        <v>30.28</v>
      </c>
      <c r="D261" s="13">
        <v>1.3</v>
      </c>
      <c r="E261" s="13">
        <v>28.98</v>
      </c>
      <c r="F261" s="13">
        <v>25.03</v>
      </c>
      <c r="G261" s="6">
        <v>0.2</v>
      </c>
      <c r="H261" s="5">
        <f t="shared" si="29"/>
        <v>28.78</v>
      </c>
      <c r="I261" s="5">
        <f t="shared" si="30"/>
        <v>25.026086956521741</v>
      </c>
      <c r="J261" s="5">
        <f t="shared" si="31"/>
        <v>3.7539130434782599</v>
      </c>
      <c r="K261" s="13">
        <f t="shared" si="32"/>
        <v>28.98</v>
      </c>
      <c r="L261" s="13">
        <v>28.98</v>
      </c>
      <c r="M261" s="8" t="s">
        <v>219</v>
      </c>
      <c r="N261" s="13">
        <v>25.03</v>
      </c>
      <c r="O261" s="5">
        <f t="shared" si="27"/>
        <v>22.527000000000001</v>
      </c>
      <c r="P261" s="5">
        <f t="shared" si="28"/>
        <v>25.90605</v>
      </c>
      <c r="Q261" s="13">
        <f t="shared" si="33"/>
        <v>26.10605</v>
      </c>
    </row>
    <row r="262" spans="1:17" x14ac:dyDescent="0.2">
      <c r="A262" s="2">
        <v>1000412</v>
      </c>
      <c r="B262" s="2" t="s">
        <v>279</v>
      </c>
      <c r="C262" s="23">
        <v>28.29</v>
      </c>
      <c r="D262" s="13">
        <v>1.5</v>
      </c>
      <c r="E262" s="13">
        <v>26.79</v>
      </c>
      <c r="F262" s="13">
        <v>23.12</v>
      </c>
      <c r="G262" s="6">
        <v>0.2</v>
      </c>
      <c r="H262" s="5">
        <f t="shared" si="29"/>
        <v>26.59</v>
      </c>
      <c r="I262" s="5">
        <f t="shared" si="30"/>
        <v>23.121739130434783</v>
      </c>
      <c r="J262" s="5">
        <f t="shared" si="31"/>
        <v>3.4682608695652171</v>
      </c>
      <c r="K262" s="13">
        <f t="shared" si="32"/>
        <v>26.79</v>
      </c>
      <c r="L262" s="13">
        <v>26.79</v>
      </c>
      <c r="M262" s="8" t="s">
        <v>219</v>
      </c>
      <c r="N262" s="13">
        <v>23.12</v>
      </c>
      <c r="O262" s="5">
        <f t="shared" si="27"/>
        <v>20.808</v>
      </c>
      <c r="P262" s="5">
        <f t="shared" si="28"/>
        <v>23.929199999999998</v>
      </c>
      <c r="Q262" s="13">
        <f t="shared" si="33"/>
        <v>24.129199999999997</v>
      </c>
    </row>
    <row r="263" spans="1:17" x14ac:dyDescent="0.2">
      <c r="A263" s="2">
        <v>1031947</v>
      </c>
      <c r="B263" s="2" t="s">
        <v>280</v>
      </c>
      <c r="C263" s="23">
        <v>64.989999999999995</v>
      </c>
      <c r="D263" s="13">
        <v>5</v>
      </c>
      <c r="E263" s="13">
        <v>59.99</v>
      </c>
      <c r="F263" s="13">
        <v>51.99</v>
      </c>
      <c r="G263" s="6">
        <v>0.2</v>
      </c>
      <c r="H263" s="5">
        <f t="shared" si="29"/>
        <v>59.79</v>
      </c>
      <c r="I263" s="5">
        <f t="shared" si="30"/>
        <v>51.991304347826087</v>
      </c>
      <c r="J263" s="5">
        <f t="shared" si="31"/>
        <v>7.7986956521739117</v>
      </c>
      <c r="K263" s="13">
        <f t="shared" si="32"/>
        <v>59.99</v>
      </c>
      <c r="L263" s="13">
        <v>59.99</v>
      </c>
      <c r="M263" s="8" t="s">
        <v>219</v>
      </c>
      <c r="N263" s="13">
        <v>51.99</v>
      </c>
      <c r="O263" s="5">
        <f t="shared" si="27"/>
        <v>46.791000000000004</v>
      </c>
      <c r="P263" s="5">
        <f t="shared" si="28"/>
        <v>53.809649999999998</v>
      </c>
      <c r="Q263" s="13">
        <f t="shared" si="33"/>
        <v>54.009650000000001</v>
      </c>
    </row>
    <row r="264" spans="1:17" x14ac:dyDescent="0.2">
      <c r="A264" s="2">
        <v>1007695</v>
      </c>
      <c r="B264" s="2" t="s">
        <v>281</v>
      </c>
      <c r="C264" s="23">
        <v>86.99</v>
      </c>
      <c r="D264" s="13">
        <v>5</v>
      </c>
      <c r="E264" s="13">
        <v>81.99</v>
      </c>
      <c r="F264" s="13">
        <v>71.12</v>
      </c>
      <c r="G264" s="6">
        <v>0.2</v>
      </c>
      <c r="H264" s="5">
        <f t="shared" si="29"/>
        <v>81.789999999999992</v>
      </c>
      <c r="I264" s="5">
        <f t="shared" si="30"/>
        <v>71.121739130434776</v>
      </c>
      <c r="J264" s="5">
        <f t="shared" si="31"/>
        <v>10.668260869565216</v>
      </c>
      <c r="K264" s="13">
        <f t="shared" si="32"/>
        <v>81.99</v>
      </c>
      <c r="L264" s="13">
        <v>81.99</v>
      </c>
      <c r="M264" s="8" t="s">
        <v>219</v>
      </c>
      <c r="N264" s="13">
        <v>71.12</v>
      </c>
      <c r="O264" s="5">
        <f t="shared" si="27"/>
        <v>64.00800000000001</v>
      </c>
      <c r="P264" s="5">
        <f t="shared" si="28"/>
        <v>73.609200000000001</v>
      </c>
      <c r="Q264" s="13">
        <f t="shared" si="33"/>
        <v>73.809200000000004</v>
      </c>
    </row>
    <row r="265" spans="1:17" x14ac:dyDescent="0.2">
      <c r="A265" s="2">
        <v>1006838</v>
      </c>
      <c r="B265" s="2" t="s">
        <v>282</v>
      </c>
      <c r="C265" s="23">
        <v>42.99</v>
      </c>
      <c r="D265" s="13">
        <v>4</v>
      </c>
      <c r="E265" s="13">
        <v>38.99</v>
      </c>
      <c r="F265" s="13">
        <v>33.729999999999997</v>
      </c>
      <c r="G265" s="6">
        <v>0.2</v>
      </c>
      <c r="H265" s="5">
        <f t="shared" si="29"/>
        <v>38.79</v>
      </c>
      <c r="I265" s="5">
        <f t="shared" si="30"/>
        <v>33.730434782608697</v>
      </c>
      <c r="J265" s="5">
        <f t="shared" si="31"/>
        <v>5.0595652173913024</v>
      </c>
      <c r="K265" s="13">
        <f t="shared" si="32"/>
        <v>38.99</v>
      </c>
      <c r="L265" s="13">
        <v>38.99</v>
      </c>
      <c r="M265" s="8" t="s">
        <v>219</v>
      </c>
      <c r="N265" s="13">
        <v>33.729999999999997</v>
      </c>
      <c r="O265" s="5">
        <f t="shared" si="27"/>
        <v>30.356999999999999</v>
      </c>
      <c r="P265" s="5">
        <f t="shared" si="28"/>
        <v>34.910549999999994</v>
      </c>
      <c r="Q265" s="13">
        <f t="shared" si="33"/>
        <v>35.110549999999996</v>
      </c>
    </row>
    <row r="266" spans="1:17" x14ac:dyDescent="0.2">
      <c r="A266" s="2">
        <v>1023620</v>
      </c>
      <c r="B266" s="2" t="s">
        <v>283</v>
      </c>
      <c r="C266" s="23">
        <v>45.49</v>
      </c>
      <c r="D266" s="13">
        <v>4</v>
      </c>
      <c r="E266" s="13">
        <v>41.49</v>
      </c>
      <c r="F266" s="13">
        <v>35.9</v>
      </c>
      <c r="G266" s="6">
        <v>0.2</v>
      </c>
      <c r="H266" s="5">
        <f t="shared" si="29"/>
        <v>41.29</v>
      </c>
      <c r="I266" s="5">
        <f t="shared" si="30"/>
        <v>35.904347826086962</v>
      </c>
      <c r="J266" s="5">
        <f t="shared" si="31"/>
        <v>5.3856521739130372</v>
      </c>
      <c r="K266" s="13">
        <f t="shared" si="32"/>
        <v>41.49</v>
      </c>
      <c r="L266" s="13">
        <v>41.49</v>
      </c>
      <c r="M266" s="8" t="s">
        <v>219</v>
      </c>
      <c r="N266" s="13">
        <v>35.9</v>
      </c>
      <c r="O266" s="5">
        <f t="shared" ref="O266:O307" si="34">N266*0.9</f>
        <v>32.31</v>
      </c>
      <c r="P266" s="5">
        <f t="shared" si="28"/>
        <v>37.156500000000001</v>
      </c>
      <c r="Q266" s="13">
        <f t="shared" si="33"/>
        <v>37.356500000000004</v>
      </c>
    </row>
    <row r="267" spans="1:17" x14ac:dyDescent="0.2">
      <c r="A267" s="2">
        <v>1001233</v>
      </c>
      <c r="B267" s="2" t="s">
        <v>284</v>
      </c>
      <c r="C267" s="23">
        <v>17.489999999999998</v>
      </c>
      <c r="D267" s="13">
        <v>1</v>
      </c>
      <c r="E267" s="13">
        <v>16.489999999999998</v>
      </c>
      <c r="F267" s="13">
        <v>14.25</v>
      </c>
      <c r="G267" s="6">
        <v>0.1</v>
      </c>
      <c r="H267" s="5">
        <f t="shared" si="29"/>
        <v>16.389999999999997</v>
      </c>
      <c r="I267" s="5">
        <f t="shared" si="30"/>
        <v>14.252173913043476</v>
      </c>
      <c r="J267" s="5">
        <f t="shared" si="31"/>
        <v>2.1378260869565207</v>
      </c>
      <c r="K267" s="13">
        <f t="shared" si="32"/>
        <v>16.489999999999998</v>
      </c>
      <c r="L267" s="13">
        <v>16.489999999999998</v>
      </c>
      <c r="M267" s="8" t="s">
        <v>219</v>
      </c>
      <c r="N267" s="13">
        <v>14.25</v>
      </c>
      <c r="O267" s="5">
        <f t="shared" si="34"/>
        <v>12.825000000000001</v>
      </c>
      <c r="P267" s="5">
        <f t="shared" si="28"/>
        <v>14.748749999999999</v>
      </c>
      <c r="Q267" s="13">
        <f t="shared" si="33"/>
        <v>14.848749999999999</v>
      </c>
    </row>
    <row r="268" spans="1:17" x14ac:dyDescent="0.2">
      <c r="A268" s="2">
        <v>1000318</v>
      </c>
      <c r="B268" s="2" t="s">
        <v>285</v>
      </c>
      <c r="C268" s="23">
        <v>17.489999999999998</v>
      </c>
      <c r="D268" s="13">
        <v>1</v>
      </c>
      <c r="E268" s="13">
        <v>16.489999999999998</v>
      </c>
      <c r="F268" s="13">
        <v>14.25</v>
      </c>
      <c r="G268" s="6">
        <v>0.1</v>
      </c>
      <c r="H268" s="5">
        <f t="shared" si="29"/>
        <v>16.389999999999997</v>
      </c>
      <c r="I268" s="5">
        <f t="shared" si="30"/>
        <v>14.252173913043476</v>
      </c>
      <c r="J268" s="5">
        <f t="shared" si="31"/>
        <v>2.1378260869565207</v>
      </c>
      <c r="K268" s="13">
        <f t="shared" si="32"/>
        <v>16.489999999999998</v>
      </c>
      <c r="L268" s="13">
        <v>16.489999999999998</v>
      </c>
      <c r="M268" s="8" t="s">
        <v>219</v>
      </c>
      <c r="N268" s="13">
        <v>14.25</v>
      </c>
      <c r="O268" s="5">
        <f t="shared" si="34"/>
        <v>12.825000000000001</v>
      </c>
      <c r="P268" s="5">
        <f t="shared" si="28"/>
        <v>14.748749999999999</v>
      </c>
      <c r="Q268" s="13">
        <f t="shared" si="33"/>
        <v>14.848749999999999</v>
      </c>
    </row>
    <row r="269" spans="1:17" x14ac:dyDescent="0.2">
      <c r="A269" s="2">
        <v>1006825</v>
      </c>
      <c r="B269" s="2" t="s">
        <v>286</v>
      </c>
      <c r="C269" s="23">
        <v>38.99</v>
      </c>
      <c r="D269" s="13">
        <v>4</v>
      </c>
      <c r="E269" s="13">
        <v>34.99</v>
      </c>
      <c r="F269" s="13">
        <v>30.25</v>
      </c>
      <c r="G269" s="6">
        <v>0.2</v>
      </c>
      <c r="H269" s="5">
        <f t="shared" si="29"/>
        <v>34.79</v>
      </c>
      <c r="I269" s="5">
        <f t="shared" si="30"/>
        <v>30.252173913043478</v>
      </c>
      <c r="J269" s="5">
        <f t="shared" si="31"/>
        <v>4.537826086956521</v>
      </c>
      <c r="K269" s="13">
        <f t="shared" si="32"/>
        <v>34.99</v>
      </c>
      <c r="L269" s="13">
        <v>34.99</v>
      </c>
      <c r="M269" s="8" t="s">
        <v>219</v>
      </c>
      <c r="N269" s="13">
        <v>30.25</v>
      </c>
      <c r="O269" s="5">
        <f t="shared" si="34"/>
        <v>27.225000000000001</v>
      </c>
      <c r="P269" s="5">
        <f t="shared" si="28"/>
        <v>31.30875</v>
      </c>
      <c r="Q269" s="13">
        <f t="shared" si="33"/>
        <v>31.508749999999999</v>
      </c>
    </row>
    <row r="270" spans="1:17" x14ac:dyDescent="0.2">
      <c r="A270" s="2">
        <v>1021649</v>
      </c>
      <c r="B270" s="2" t="s">
        <v>287</v>
      </c>
      <c r="C270" s="23">
        <v>34.99</v>
      </c>
      <c r="D270" s="13">
        <v>2</v>
      </c>
      <c r="E270" s="13">
        <v>32.99</v>
      </c>
      <c r="F270" s="13">
        <v>28.51</v>
      </c>
      <c r="G270" s="6">
        <v>0.2</v>
      </c>
      <c r="H270" s="5">
        <f t="shared" si="29"/>
        <v>32.79</v>
      </c>
      <c r="I270" s="5">
        <f t="shared" si="30"/>
        <v>28.513043478260872</v>
      </c>
      <c r="J270" s="5">
        <f t="shared" si="31"/>
        <v>4.2769565217391268</v>
      </c>
      <c r="K270" s="13">
        <f t="shared" si="32"/>
        <v>32.99</v>
      </c>
      <c r="L270" s="13">
        <v>32.99</v>
      </c>
      <c r="M270" s="8" t="s">
        <v>219</v>
      </c>
      <c r="N270" s="13">
        <v>28.51</v>
      </c>
      <c r="O270" s="5">
        <f t="shared" si="34"/>
        <v>25.659000000000002</v>
      </c>
      <c r="P270" s="5">
        <f t="shared" si="28"/>
        <v>29.507850000000001</v>
      </c>
      <c r="Q270" s="13">
        <f t="shared" si="33"/>
        <v>29.707850000000001</v>
      </c>
    </row>
    <row r="271" spans="1:17" x14ac:dyDescent="0.2">
      <c r="A271" s="2">
        <v>1001729</v>
      </c>
      <c r="B271" s="2" t="s">
        <v>288</v>
      </c>
      <c r="C271" s="23">
        <v>32.950000000000003</v>
      </c>
      <c r="D271" s="13">
        <v>2</v>
      </c>
      <c r="E271" s="13">
        <v>30.95</v>
      </c>
      <c r="F271" s="13">
        <v>26.74</v>
      </c>
      <c r="G271" s="6">
        <v>0.2</v>
      </c>
      <c r="H271" s="5">
        <f t="shared" si="29"/>
        <v>30.75</v>
      </c>
      <c r="I271" s="5">
        <f t="shared" si="30"/>
        <v>26.739130434782609</v>
      </c>
      <c r="J271" s="5">
        <f t="shared" si="31"/>
        <v>4.0108695652173907</v>
      </c>
      <c r="K271" s="13">
        <f t="shared" si="32"/>
        <v>30.95</v>
      </c>
      <c r="L271" s="13">
        <v>30.95</v>
      </c>
      <c r="M271" s="8" t="s">
        <v>219</v>
      </c>
      <c r="N271" s="13">
        <v>26.74</v>
      </c>
      <c r="O271" s="5">
        <f t="shared" si="34"/>
        <v>24.065999999999999</v>
      </c>
      <c r="P271" s="5">
        <f t="shared" si="28"/>
        <v>27.675899999999995</v>
      </c>
      <c r="Q271" s="13">
        <f t="shared" si="33"/>
        <v>27.875899999999994</v>
      </c>
    </row>
    <row r="272" spans="1:17" x14ac:dyDescent="0.2">
      <c r="A272" s="2">
        <v>1001047</v>
      </c>
      <c r="B272" s="2" t="s">
        <v>289</v>
      </c>
      <c r="C272" s="23">
        <v>31.07</v>
      </c>
      <c r="D272" s="13">
        <v>2</v>
      </c>
      <c r="E272" s="13">
        <v>29.07</v>
      </c>
      <c r="F272" s="13">
        <v>25.1</v>
      </c>
      <c r="G272" s="6">
        <v>0.2</v>
      </c>
      <c r="H272" s="5">
        <f t="shared" si="29"/>
        <v>28.87</v>
      </c>
      <c r="I272" s="5">
        <f t="shared" si="30"/>
        <v>25.104347826086958</v>
      </c>
      <c r="J272" s="5">
        <f t="shared" si="31"/>
        <v>3.7656521739130433</v>
      </c>
      <c r="K272" s="13">
        <f t="shared" si="32"/>
        <v>29.07</v>
      </c>
      <c r="L272" s="13">
        <v>29.07</v>
      </c>
      <c r="M272" s="8" t="s">
        <v>219</v>
      </c>
      <c r="N272" s="13">
        <v>25.1</v>
      </c>
      <c r="O272" s="5">
        <f t="shared" si="34"/>
        <v>22.590000000000003</v>
      </c>
      <c r="P272" s="5">
        <f t="shared" si="28"/>
        <v>25.9785</v>
      </c>
      <c r="Q272" s="13">
        <f t="shared" si="33"/>
        <v>26.1785</v>
      </c>
    </row>
    <row r="273" spans="1:17" x14ac:dyDescent="0.2">
      <c r="A273" s="2">
        <v>1000083</v>
      </c>
      <c r="B273" s="2" t="s">
        <v>290</v>
      </c>
      <c r="C273" s="23">
        <v>37.99</v>
      </c>
      <c r="D273" s="13">
        <v>3</v>
      </c>
      <c r="E273" s="13">
        <v>34.99</v>
      </c>
      <c r="F273" s="13">
        <v>30.25</v>
      </c>
      <c r="G273" s="6">
        <v>0.2</v>
      </c>
      <c r="H273" s="5">
        <f t="shared" si="29"/>
        <v>34.79</v>
      </c>
      <c r="I273" s="5">
        <f t="shared" si="30"/>
        <v>30.252173913043478</v>
      </c>
      <c r="J273" s="5">
        <f t="shared" si="31"/>
        <v>4.537826086956521</v>
      </c>
      <c r="K273" s="13">
        <f t="shared" si="32"/>
        <v>34.99</v>
      </c>
      <c r="L273" s="13">
        <v>34.99</v>
      </c>
      <c r="M273" s="8" t="s">
        <v>219</v>
      </c>
      <c r="N273" s="13">
        <v>30.25</v>
      </c>
      <c r="O273" s="5">
        <f t="shared" si="34"/>
        <v>27.225000000000001</v>
      </c>
      <c r="P273" s="5">
        <f t="shared" si="28"/>
        <v>31.30875</v>
      </c>
      <c r="Q273" s="13">
        <f t="shared" si="33"/>
        <v>31.508749999999999</v>
      </c>
    </row>
    <row r="274" spans="1:17" x14ac:dyDescent="0.2">
      <c r="A274" s="2">
        <v>1002798</v>
      </c>
      <c r="B274" s="2" t="s">
        <v>291</v>
      </c>
      <c r="C274" s="23">
        <v>27.98</v>
      </c>
      <c r="D274" s="13">
        <v>2</v>
      </c>
      <c r="E274" s="13">
        <v>25.98</v>
      </c>
      <c r="F274" s="13">
        <v>22.42</v>
      </c>
      <c r="G274" s="6">
        <v>0.2</v>
      </c>
      <c r="H274" s="5">
        <f t="shared" si="29"/>
        <v>25.78</v>
      </c>
      <c r="I274" s="5">
        <f t="shared" si="30"/>
        <v>22.417391304347827</v>
      </c>
      <c r="J274" s="5">
        <f t="shared" si="31"/>
        <v>3.3626086956521739</v>
      </c>
      <c r="K274" s="13">
        <f t="shared" si="32"/>
        <v>25.98</v>
      </c>
      <c r="L274" s="13">
        <v>25.98</v>
      </c>
      <c r="M274" s="8" t="s">
        <v>219</v>
      </c>
      <c r="N274" s="13">
        <v>22.42</v>
      </c>
      <c r="O274" s="5">
        <f t="shared" si="34"/>
        <v>20.178000000000001</v>
      </c>
      <c r="P274" s="5">
        <f t="shared" si="28"/>
        <v>23.204699999999999</v>
      </c>
      <c r="Q274" s="13">
        <f t="shared" si="33"/>
        <v>23.404699999999998</v>
      </c>
    </row>
    <row r="275" spans="1:17" x14ac:dyDescent="0.2">
      <c r="A275" s="2">
        <v>1028837</v>
      </c>
      <c r="B275" s="2" t="s">
        <v>292</v>
      </c>
      <c r="C275" s="23">
        <v>27.49</v>
      </c>
      <c r="D275" s="13">
        <v>1</v>
      </c>
      <c r="E275" s="13">
        <v>26.49</v>
      </c>
      <c r="F275" s="13">
        <v>22.86</v>
      </c>
      <c r="G275" s="6">
        <v>0.2</v>
      </c>
      <c r="H275" s="5">
        <f t="shared" si="29"/>
        <v>26.29</v>
      </c>
      <c r="I275" s="5">
        <f t="shared" si="30"/>
        <v>22.860869565217392</v>
      </c>
      <c r="J275" s="5">
        <f t="shared" si="31"/>
        <v>3.429130434782607</v>
      </c>
      <c r="K275" s="13">
        <f t="shared" si="32"/>
        <v>26.49</v>
      </c>
      <c r="L275" s="13">
        <v>26.49</v>
      </c>
      <c r="M275" s="8" t="s">
        <v>219</v>
      </c>
      <c r="N275" s="13">
        <v>22.86</v>
      </c>
      <c r="O275" s="5">
        <f t="shared" si="34"/>
        <v>20.574000000000002</v>
      </c>
      <c r="P275" s="5">
        <f t="shared" si="28"/>
        <v>23.6601</v>
      </c>
      <c r="Q275" s="13">
        <f t="shared" si="33"/>
        <v>23.860099999999999</v>
      </c>
    </row>
    <row r="276" spans="1:17" x14ac:dyDescent="0.2">
      <c r="A276" s="2">
        <v>1000684</v>
      </c>
      <c r="B276" s="2" t="s">
        <v>293</v>
      </c>
      <c r="C276" s="23">
        <v>27.49</v>
      </c>
      <c r="D276" s="13">
        <v>1</v>
      </c>
      <c r="E276" s="13">
        <v>26.49</v>
      </c>
      <c r="F276" s="13">
        <v>22.86</v>
      </c>
      <c r="G276" s="6">
        <v>0.2</v>
      </c>
      <c r="H276" s="5">
        <f t="shared" si="29"/>
        <v>26.29</v>
      </c>
      <c r="I276" s="5">
        <f t="shared" si="30"/>
        <v>22.860869565217392</v>
      </c>
      <c r="J276" s="5">
        <f t="shared" si="31"/>
        <v>3.429130434782607</v>
      </c>
      <c r="K276" s="13">
        <f t="shared" si="32"/>
        <v>26.49</v>
      </c>
      <c r="L276" s="13">
        <v>26.49</v>
      </c>
      <c r="M276" s="8" t="s">
        <v>219</v>
      </c>
      <c r="N276" s="13">
        <v>22.86</v>
      </c>
      <c r="O276" s="5">
        <f t="shared" si="34"/>
        <v>20.574000000000002</v>
      </c>
      <c r="P276" s="5">
        <f t="shared" si="28"/>
        <v>23.6601</v>
      </c>
      <c r="Q276" s="13">
        <f t="shared" si="33"/>
        <v>23.860099999999999</v>
      </c>
    </row>
    <row r="277" spans="1:17" x14ac:dyDescent="0.2">
      <c r="A277" s="2">
        <v>1003660</v>
      </c>
      <c r="B277" s="2" t="s">
        <v>294</v>
      </c>
      <c r="C277" s="23">
        <v>33.99</v>
      </c>
      <c r="D277" s="13">
        <v>2</v>
      </c>
      <c r="E277" s="13">
        <v>31.99</v>
      </c>
      <c r="F277" s="13">
        <v>27.64</v>
      </c>
      <c r="G277" s="6">
        <v>0.2</v>
      </c>
      <c r="H277" s="5">
        <f t="shared" si="29"/>
        <v>31.79</v>
      </c>
      <c r="I277" s="5">
        <f t="shared" si="30"/>
        <v>27.643478260869568</v>
      </c>
      <c r="J277" s="5">
        <f t="shared" si="31"/>
        <v>4.1465217391304314</v>
      </c>
      <c r="K277" s="13">
        <f t="shared" si="32"/>
        <v>31.99</v>
      </c>
      <c r="L277" s="13">
        <v>31.99</v>
      </c>
      <c r="M277" s="8" t="s">
        <v>219</v>
      </c>
      <c r="N277" s="13">
        <v>27.64</v>
      </c>
      <c r="O277" s="5">
        <f t="shared" si="34"/>
        <v>24.876000000000001</v>
      </c>
      <c r="P277" s="5">
        <f t="shared" si="28"/>
        <v>28.607399999999998</v>
      </c>
      <c r="Q277" s="13">
        <f t="shared" si="33"/>
        <v>28.807399999999998</v>
      </c>
    </row>
    <row r="278" spans="1:17" x14ac:dyDescent="0.2">
      <c r="A278" s="2">
        <v>1012401</v>
      </c>
      <c r="B278" s="2" t="s">
        <v>295</v>
      </c>
      <c r="C278" s="23">
        <v>32.99</v>
      </c>
      <c r="D278" s="13">
        <v>2.5</v>
      </c>
      <c r="E278" s="13">
        <v>30.49</v>
      </c>
      <c r="F278" s="13">
        <v>26.34</v>
      </c>
      <c r="G278" s="6">
        <v>0.2</v>
      </c>
      <c r="H278" s="5">
        <f t="shared" si="29"/>
        <v>30.29</v>
      </c>
      <c r="I278" s="5">
        <f t="shared" si="30"/>
        <v>26.339130434782611</v>
      </c>
      <c r="J278" s="5">
        <f t="shared" si="31"/>
        <v>3.9508695652173884</v>
      </c>
      <c r="K278" s="13">
        <f t="shared" si="32"/>
        <v>30.49</v>
      </c>
      <c r="L278" s="13">
        <v>30.49</v>
      </c>
      <c r="M278" s="8" t="s">
        <v>219</v>
      </c>
      <c r="N278" s="13">
        <v>26.34</v>
      </c>
      <c r="O278" s="5">
        <f t="shared" si="34"/>
        <v>23.706</v>
      </c>
      <c r="P278" s="5">
        <f t="shared" si="28"/>
        <v>27.261899999999997</v>
      </c>
      <c r="Q278" s="13">
        <f t="shared" si="33"/>
        <v>27.461899999999996</v>
      </c>
    </row>
    <row r="279" spans="1:17" x14ac:dyDescent="0.2">
      <c r="A279" s="2">
        <v>1006615</v>
      </c>
      <c r="B279" s="2" t="s">
        <v>296</v>
      </c>
      <c r="C279" s="23">
        <v>27.98</v>
      </c>
      <c r="D279" s="13">
        <v>1</v>
      </c>
      <c r="E279" s="13">
        <v>26.98</v>
      </c>
      <c r="F279" s="13">
        <v>23.29</v>
      </c>
      <c r="G279" s="6">
        <v>0.2</v>
      </c>
      <c r="H279" s="5">
        <f t="shared" si="29"/>
        <v>26.78</v>
      </c>
      <c r="I279" s="5">
        <f t="shared" si="30"/>
        <v>23.286956521739132</v>
      </c>
      <c r="J279" s="5">
        <f t="shared" si="31"/>
        <v>3.4930434782608693</v>
      </c>
      <c r="K279" s="13">
        <f t="shared" si="32"/>
        <v>26.98</v>
      </c>
      <c r="L279" s="13">
        <v>26.98</v>
      </c>
      <c r="M279" s="8" t="s">
        <v>219</v>
      </c>
      <c r="N279" s="13">
        <v>23.29</v>
      </c>
      <c r="O279" s="5">
        <f t="shared" si="34"/>
        <v>20.960999999999999</v>
      </c>
      <c r="P279" s="5">
        <f t="shared" si="28"/>
        <v>24.105149999999995</v>
      </c>
      <c r="Q279" s="13">
        <f t="shared" si="33"/>
        <v>24.305149999999994</v>
      </c>
    </row>
    <row r="280" spans="1:17" x14ac:dyDescent="0.2">
      <c r="A280" s="2">
        <v>1000817</v>
      </c>
      <c r="B280" s="2" t="s">
        <v>297</v>
      </c>
      <c r="C280" s="23">
        <v>42.78</v>
      </c>
      <c r="D280" s="13">
        <v>3</v>
      </c>
      <c r="E280" s="13">
        <v>39.78</v>
      </c>
      <c r="F280" s="13">
        <v>34.42</v>
      </c>
      <c r="G280" s="6">
        <v>0.2</v>
      </c>
      <c r="H280" s="5">
        <f t="shared" si="29"/>
        <v>39.58</v>
      </c>
      <c r="I280" s="5">
        <f t="shared" si="30"/>
        <v>34.417391304347831</v>
      </c>
      <c r="J280" s="5">
        <f t="shared" si="31"/>
        <v>5.1626086956521675</v>
      </c>
      <c r="K280" s="13">
        <f t="shared" si="32"/>
        <v>39.78</v>
      </c>
      <c r="L280" s="13">
        <v>39.78</v>
      </c>
      <c r="M280" s="8" t="s">
        <v>219</v>
      </c>
      <c r="N280" s="13">
        <v>34.42</v>
      </c>
      <c r="O280" s="5">
        <f t="shared" si="34"/>
        <v>30.978000000000002</v>
      </c>
      <c r="P280" s="5">
        <f t="shared" si="28"/>
        <v>35.624699999999997</v>
      </c>
      <c r="Q280" s="13">
        <f t="shared" si="33"/>
        <v>35.8247</v>
      </c>
    </row>
    <row r="281" spans="1:17" x14ac:dyDescent="0.2">
      <c r="A281" s="2">
        <v>1017280</v>
      </c>
      <c r="B281" s="2" t="s">
        <v>298</v>
      </c>
      <c r="C281" s="23">
        <v>44.99</v>
      </c>
      <c r="D281" s="13">
        <v>2</v>
      </c>
      <c r="E281" s="13">
        <v>42.99</v>
      </c>
      <c r="F281" s="13">
        <v>37.21</v>
      </c>
      <c r="G281" s="6">
        <v>0.2</v>
      </c>
      <c r="H281" s="5">
        <f t="shared" si="29"/>
        <v>42.79</v>
      </c>
      <c r="I281" s="5">
        <f t="shared" si="30"/>
        <v>37.208695652173915</v>
      </c>
      <c r="J281" s="5">
        <f t="shared" si="31"/>
        <v>5.5813043478260838</v>
      </c>
      <c r="K281" s="13">
        <f t="shared" si="32"/>
        <v>42.99</v>
      </c>
      <c r="L281" s="13">
        <v>42.99</v>
      </c>
      <c r="M281" s="8" t="s">
        <v>19</v>
      </c>
      <c r="N281" s="13">
        <v>37.21</v>
      </c>
      <c r="O281" s="5">
        <f t="shared" si="34"/>
        <v>33.489000000000004</v>
      </c>
      <c r="P281" s="5">
        <f t="shared" si="28"/>
        <v>38.512350000000005</v>
      </c>
      <c r="Q281" s="13">
        <f t="shared" si="33"/>
        <v>38.712350000000008</v>
      </c>
    </row>
    <row r="282" spans="1:17" x14ac:dyDescent="0.2">
      <c r="A282" s="2">
        <v>1017281</v>
      </c>
      <c r="B282" s="2" t="s">
        <v>299</v>
      </c>
      <c r="C282" s="23">
        <v>44.99</v>
      </c>
      <c r="D282" s="13">
        <v>2</v>
      </c>
      <c r="E282" s="13">
        <v>42.99</v>
      </c>
      <c r="F282" s="13">
        <v>37.21</v>
      </c>
      <c r="G282" s="6">
        <v>0.2</v>
      </c>
      <c r="H282" s="5">
        <f t="shared" si="29"/>
        <v>42.79</v>
      </c>
      <c r="I282" s="5">
        <f t="shared" si="30"/>
        <v>37.208695652173915</v>
      </c>
      <c r="J282" s="5">
        <f t="shared" si="31"/>
        <v>5.5813043478260838</v>
      </c>
      <c r="K282" s="13">
        <f t="shared" si="32"/>
        <v>42.99</v>
      </c>
      <c r="L282" s="13">
        <v>42.99</v>
      </c>
      <c r="M282" s="8" t="s">
        <v>19</v>
      </c>
      <c r="N282" s="13">
        <v>37.21</v>
      </c>
      <c r="O282" s="5">
        <f t="shared" si="34"/>
        <v>33.489000000000004</v>
      </c>
      <c r="P282" s="5">
        <f t="shared" si="28"/>
        <v>38.512350000000005</v>
      </c>
      <c r="Q282" s="13">
        <f t="shared" si="33"/>
        <v>38.712350000000008</v>
      </c>
    </row>
    <row r="283" spans="1:17" x14ac:dyDescent="0.2">
      <c r="A283" s="2">
        <v>1001436</v>
      </c>
      <c r="B283" s="2" t="s">
        <v>300</v>
      </c>
      <c r="C283" s="23">
        <v>47.99</v>
      </c>
      <c r="D283" s="13">
        <v>2.5</v>
      </c>
      <c r="E283" s="13">
        <v>45.49</v>
      </c>
      <c r="F283" s="13">
        <v>39.380000000000003</v>
      </c>
      <c r="G283" s="6">
        <v>0.2</v>
      </c>
      <c r="H283" s="5">
        <f t="shared" si="29"/>
        <v>45.29</v>
      </c>
      <c r="I283" s="5">
        <f t="shared" si="30"/>
        <v>39.382608695652173</v>
      </c>
      <c r="J283" s="5">
        <f t="shared" si="31"/>
        <v>5.9073913043478257</v>
      </c>
      <c r="K283" s="13">
        <f t="shared" si="32"/>
        <v>45.49</v>
      </c>
      <c r="L283" s="13">
        <v>45.49</v>
      </c>
      <c r="M283" s="8" t="s">
        <v>19</v>
      </c>
      <c r="N283" s="13">
        <v>39.380000000000003</v>
      </c>
      <c r="O283" s="5">
        <f t="shared" si="34"/>
        <v>35.442</v>
      </c>
      <c r="P283" s="5">
        <f t="shared" si="28"/>
        <v>40.758299999999998</v>
      </c>
      <c r="Q283" s="13">
        <f t="shared" si="33"/>
        <v>40.958300000000001</v>
      </c>
    </row>
    <row r="284" spans="1:17" x14ac:dyDescent="0.2">
      <c r="A284" s="2">
        <v>1001437</v>
      </c>
      <c r="B284" s="2" t="s">
        <v>301</v>
      </c>
      <c r="C284" s="23">
        <v>47.99</v>
      </c>
      <c r="D284" s="13">
        <v>2.5</v>
      </c>
      <c r="E284" s="13">
        <v>45.49</v>
      </c>
      <c r="F284" s="13">
        <v>39.380000000000003</v>
      </c>
      <c r="G284" s="6">
        <v>0.2</v>
      </c>
      <c r="H284" s="5">
        <f t="shared" si="29"/>
        <v>45.29</v>
      </c>
      <c r="I284" s="5">
        <f t="shared" si="30"/>
        <v>39.382608695652173</v>
      </c>
      <c r="J284" s="5">
        <f t="shared" si="31"/>
        <v>5.9073913043478257</v>
      </c>
      <c r="K284" s="13">
        <f t="shared" si="32"/>
        <v>45.49</v>
      </c>
      <c r="L284" s="13">
        <v>45.49</v>
      </c>
      <c r="M284" s="8" t="s">
        <v>19</v>
      </c>
      <c r="N284" s="13">
        <v>39.380000000000003</v>
      </c>
      <c r="O284" s="5">
        <f t="shared" si="34"/>
        <v>35.442</v>
      </c>
      <c r="P284" s="5">
        <f t="shared" si="28"/>
        <v>40.758299999999998</v>
      </c>
      <c r="Q284" s="13">
        <f t="shared" si="33"/>
        <v>40.958300000000001</v>
      </c>
    </row>
    <row r="285" spans="1:17" x14ac:dyDescent="0.2">
      <c r="F285" s="13"/>
      <c r="M285" s="8"/>
      <c r="N285" s="13"/>
      <c r="P285" s="5"/>
      <c r="Q285" s="13"/>
    </row>
    <row r="286" spans="1:17" x14ac:dyDescent="0.2">
      <c r="F286" s="13"/>
      <c r="M286" s="8"/>
      <c r="N286" s="13"/>
      <c r="P286" s="5"/>
      <c r="Q286" s="13"/>
    </row>
    <row r="287" spans="1:17" ht="15.75" x14ac:dyDescent="0.25">
      <c r="A287" s="24" t="s">
        <v>302</v>
      </c>
      <c r="B287" s="24"/>
      <c r="F287" s="13"/>
      <c r="M287" s="8"/>
      <c r="N287" s="13"/>
      <c r="P287" s="5"/>
      <c r="Q287" s="13"/>
    </row>
    <row r="288" spans="1:17" ht="48" customHeight="1" x14ac:dyDescent="0.25">
      <c r="A288" s="25" t="s">
        <v>303</v>
      </c>
      <c r="B288" s="25" t="s">
        <v>304</v>
      </c>
      <c r="F288" s="13"/>
      <c r="M288" s="8"/>
      <c r="N288" s="13"/>
      <c r="P288" s="5"/>
      <c r="Q288" s="13"/>
    </row>
    <row r="289" spans="1:17" ht="47.25" x14ac:dyDescent="0.25">
      <c r="A289" s="25" t="s">
        <v>305</v>
      </c>
      <c r="B289" s="24"/>
      <c r="F289" s="13"/>
      <c r="M289" s="8"/>
      <c r="N289" s="13"/>
      <c r="P289" s="5"/>
      <c r="Q289" s="13"/>
    </row>
    <row r="290" spans="1:17" x14ac:dyDescent="0.2">
      <c r="A290" s="2">
        <v>1000728</v>
      </c>
      <c r="B290" s="2" t="s">
        <v>306</v>
      </c>
      <c r="C290" s="23">
        <v>44.49</v>
      </c>
      <c r="D290" s="13">
        <v>4</v>
      </c>
      <c r="E290" s="13">
        <v>40.49</v>
      </c>
      <c r="F290" s="13">
        <v>35.049999999999997</v>
      </c>
      <c r="G290" s="6">
        <v>0.2</v>
      </c>
      <c r="H290" s="5">
        <f t="shared" si="29"/>
        <v>40.29</v>
      </c>
      <c r="I290" s="5">
        <f t="shared" si="30"/>
        <v>35.034782608695657</v>
      </c>
      <c r="J290" s="5">
        <f t="shared" si="31"/>
        <v>5.2552173913043418</v>
      </c>
      <c r="K290" s="13">
        <f t="shared" si="32"/>
        <v>40.49</v>
      </c>
      <c r="L290" s="13">
        <v>40.49</v>
      </c>
      <c r="M290" s="8" t="s">
        <v>219</v>
      </c>
      <c r="N290" s="13">
        <v>35.049999999999997</v>
      </c>
      <c r="O290" s="5">
        <f t="shared" si="34"/>
        <v>31.544999999999998</v>
      </c>
      <c r="P290" s="5">
        <f t="shared" si="28"/>
        <v>36.276749999999993</v>
      </c>
      <c r="Q290" s="13">
        <f t="shared" si="33"/>
        <v>36.476749999999996</v>
      </c>
    </row>
    <row r="291" spans="1:17" x14ac:dyDescent="0.2">
      <c r="A291" s="2">
        <v>1000817</v>
      </c>
      <c r="B291" s="2" t="s">
        <v>297</v>
      </c>
      <c r="C291" s="23">
        <v>42.78</v>
      </c>
      <c r="D291" s="13">
        <v>3.79</v>
      </c>
      <c r="E291" s="13">
        <v>38.99</v>
      </c>
      <c r="F291" s="13">
        <v>33.729999999999997</v>
      </c>
      <c r="G291" s="6">
        <v>0.2</v>
      </c>
      <c r="H291" s="5">
        <f t="shared" si="29"/>
        <v>38.79</v>
      </c>
      <c r="I291" s="5">
        <f t="shared" si="30"/>
        <v>33.730434782608697</v>
      </c>
      <c r="J291" s="5">
        <f t="shared" si="31"/>
        <v>5.0595652173913024</v>
      </c>
      <c r="K291" s="13">
        <f t="shared" si="32"/>
        <v>38.99</v>
      </c>
      <c r="L291" s="13">
        <v>38.99</v>
      </c>
      <c r="M291" s="8" t="s">
        <v>219</v>
      </c>
      <c r="N291" s="13">
        <v>33.729999999999997</v>
      </c>
      <c r="O291" s="5">
        <f t="shared" si="34"/>
        <v>30.356999999999999</v>
      </c>
      <c r="P291" s="5">
        <f t="shared" si="28"/>
        <v>34.910549999999994</v>
      </c>
      <c r="Q291" s="13">
        <f t="shared" si="33"/>
        <v>35.110549999999996</v>
      </c>
    </row>
    <row r="292" spans="1:17" x14ac:dyDescent="0.2">
      <c r="A292" s="2">
        <v>1011861</v>
      </c>
      <c r="B292" s="2" t="s">
        <v>307</v>
      </c>
      <c r="C292" s="23">
        <v>41.99</v>
      </c>
      <c r="D292" s="13">
        <v>3</v>
      </c>
      <c r="E292" s="13">
        <v>38.99</v>
      </c>
      <c r="F292" s="13">
        <v>33.729999999999997</v>
      </c>
      <c r="G292" s="6">
        <v>0.2</v>
      </c>
      <c r="H292" s="5">
        <f t="shared" si="29"/>
        <v>38.79</v>
      </c>
      <c r="I292" s="5">
        <f t="shared" si="30"/>
        <v>33.730434782608697</v>
      </c>
      <c r="J292" s="5">
        <f t="shared" si="31"/>
        <v>5.0595652173913024</v>
      </c>
      <c r="K292" s="13">
        <f t="shared" si="32"/>
        <v>38.99</v>
      </c>
      <c r="L292" s="13">
        <v>38.99</v>
      </c>
      <c r="M292" s="8" t="s">
        <v>219</v>
      </c>
      <c r="N292" s="13">
        <v>33.729999999999997</v>
      </c>
      <c r="O292" s="5">
        <f t="shared" si="34"/>
        <v>30.356999999999999</v>
      </c>
      <c r="P292" s="5">
        <f t="shared" si="28"/>
        <v>34.910549999999994</v>
      </c>
      <c r="Q292" s="13">
        <f t="shared" si="33"/>
        <v>35.110549999999996</v>
      </c>
    </row>
    <row r="293" spans="1:17" x14ac:dyDescent="0.2">
      <c r="A293" s="2">
        <v>1001437</v>
      </c>
      <c r="B293" s="2" t="s">
        <v>301</v>
      </c>
      <c r="C293" s="23">
        <v>47.99</v>
      </c>
      <c r="D293" s="13">
        <v>4</v>
      </c>
      <c r="E293" s="13">
        <v>43.99</v>
      </c>
      <c r="F293" s="13">
        <v>38.08</v>
      </c>
      <c r="G293" s="6">
        <v>0.2</v>
      </c>
      <c r="H293" s="5">
        <f t="shared" si="29"/>
        <v>43.79</v>
      </c>
      <c r="I293" s="5">
        <f t="shared" si="30"/>
        <v>38.07826086956522</v>
      </c>
      <c r="J293" s="5">
        <f t="shared" si="31"/>
        <v>5.7117391304347791</v>
      </c>
      <c r="K293" s="13">
        <f t="shared" si="32"/>
        <v>43.99</v>
      </c>
      <c r="L293" s="13">
        <v>43.99</v>
      </c>
      <c r="M293" s="8" t="s">
        <v>308</v>
      </c>
      <c r="N293" s="13">
        <v>38.08</v>
      </c>
      <c r="O293" s="5">
        <f t="shared" si="34"/>
        <v>34.271999999999998</v>
      </c>
      <c r="P293" s="5">
        <f t="shared" si="28"/>
        <v>39.412799999999997</v>
      </c>
      <c r="Q293" s="13">
        <f t="shared" si="33"/>
        <v>39.6128</v>
      </c>
    </row>
    <row r="294" spans="1:17" x14ac:dyDescent="0.2">
      <c r="A294" s="2">
        <v>1001436</v>
      </c>
      <c r="B294" s="2" t="s">
        <v>300</v>
      </c>
      <c r="C294" s="23">
        <v>47.99</v>
      </c>
      <c r="D294" s="13">
        <v>4</v>
      </c>
      <c r="E294" s="13">
        <v>43.99</v>
      </c>
      <c r="F294" s="13">
        <v>38.08</v>
      </c>
      <c r="G294" s="6">
        <v>0.2</v>
      </c>
      <c r="H294" s="5">
        <f t="shared" si="29"/>
        <v>43.79</v>
      </c>
      <c r="I294" s="5">
        <f t="shared" si="30"/>
        <v>38.07826086956522</v>
      </c>
      <c r="J294" s="5">
        <f t="shared" si="31"/>
        <v>5.7117391304347791</v>
      </c>
      <c r="K294" s="13">
        <f t="shared" si="32"/>
        <v>43.99</v>
      </c>
      <c r="L294" s="13">
        <v>43.99</v>
      </c>
      <c r="M294" s="8" t="s">
        <v>308</v>
      </c>
      <c r="N294" s="13">
        <v>38.08</v>
      </c>
      <c r="O294" s="5">
        <f t="shared" si="34"/>
        <v>34.271999999999998</v>
      </c>
      <c r="P294" s="5">
        <f t="shared" si="28"/>
        <v>39.412799999999997</v>
      </c>
      <c r="Q294" s="13">
        <f t="shared" si="33"/>
        <v>39.6128</v>
      </c>
    </row>
    <row r="295" spans="1:17" x14ac:dyDescent="0.2">
      <c r="A295" s="2">
        <v>1017280</v>
      </c>
      <c r="B295" s="2" t="s">
        <v>298</v>
      </c>
      <c r="C295" s="23">
        <v>44.99</v>
      </c>
      <c r="D295" s="13">
        <v>3</v>
      </c>
      <c r="E295" s="13">
        <v>41.99</v>
      </c>
      <c r="F295" s="13">
        <v>36.340000000000003</v>
      </c>
      <c r="G295" s="6">
        <v>0.2</v>
      </c>
      <c r="H295" s="5">
        <f t="shared" si="29"/>
        <v>41.79</v>
      </c>
      <c r="I295" s="5">
        <f t="shared" si="30"/>
        <v>36.339130434782611</v>
      </c>
      <c r="J295" s="5">
        <f t="shared" si="31"/>
        <v>5.4508695652173884</v>
      </c>
      <c r="K295" s="13">
        <f t="shared" si="32"/>
        <v>41.99</v>
      </c>
      <c r="L295" s="13">
        <v>41.99</v>
      </c>
      <c r="M295" s="8" t="s">
        <v>308</v>
      </c>
      <c r="N295" s="13">
        <v>36.340000000000003</v>
      </c>
      <c r="O295" s="5">
        <f t="shared" si="34"/>
        <v>32.706000000000003</v>
      </c>
      <c r="P295" s="5">
        <f t="shared" si="28"/>
        <v>37.611899999999999</v>
      </c>
      <c r="Q295" s="13">
        <f t="shared" si="33"/>
        <v>37.811900000000001</v>
      </c>
    </row>
    <row r="296" spans="1:17" x14ac:dyDescent="0.2">
      <c r="A296" s="2">
        <v>1017281</v>
      </c>
      <c r="B296" s="2" t="s">
        <v>299</v>
      </c>
      <c r="C296" s="23">
        <v>44.99</v>
      </c>
      <c r="D296" s="13">
        <v>3</v>
      </c>
      <c r="E296" s="13">
        <v>41.99</v>
      </c>
      <c r="F296" s="13">
        <v>36.340000000000003</v>
      </c>
      <c r="G296" s="6">
        <v>0.2</v>
      </c>
      <c r="H296" s="5">
        <f t="shared" si="29"/>
        <v>41.79</v>
      </c>
      <c r="I296" s="5">
        <f t="shared" si="30"/>
        <v>36.339130434782611</v>
      </c>
      <c r="J296" s="5">
        <f t="shared" si="31"/>
        <v>5.4508695652173884</v>
      </c>
      <c r="K296" s="13">
        <f t="shared" si="32"/>
        <v>41.99</v>
      </c>
      <c r="L296" s="13">
        <v>41.99</v>
      </c>
      <c r="M296" s="8" t="s">
        <v>308</v>
      </c>
      <c r="N296" s="13">
        <v>36.340000000000003</v>
      </c>
      <c r="O296" s="5">
        <f t="shared" si="34"/>
        <v>32.706000000000003</v>
      </c>
      <c r="P296" s="5">
        <f t="shared" si="28"/>
        <v>37.611899999999999</v>
      </c>
      <c r="Q296" s="13">
        <f t="shared" si="33"/>
        <v>37.811900000000001</v>
      </c>
    </row>
    <row r="297" spans="1:17" x14ac:dyDescent="0.2">
      <c r="A297" s="2">
        <v>1002623</v>
      </c>
      <c r="B297" s="2" t="s">
        <v>309</v>
      </c>
      <c r="C297" s="23">
        <v>15.79</v>
      </c>
      <c r="D297" s="13">
        <v>2.5</v>
      </c>
      <c r="E297" s="13">
        <v>13.29</v>
      </c>
      <c r="F297" s="13">
        <v>11.38</v>
      </c>
      <c r="G297" s="6">
        <v>0.2</v>
      </c>
      <c r="H297" s="5">
        <f t="shared" si="29"/>
        <v>13.09</v>
      </c>
      <c r="I297" s="5">
        <f t="shared" si="30"/>
        <v>11.382608695652175</v>
      </c>
      <c r="J297" s="5">
        <f t="shared" si="31"/>
        <v>1.7073913043478246</v>
      </c>
      <c r="K297" s="13">
        <f t="shared" si="32"/>
        <v>13.29</v>
      </c>
      <c r="L297" s="13">
        <v>13.29</v>
      </c>
      <c r="M297" s="8" t="s">
        <v>308</v>
      </c>
      <c r="N297" s="13">
        <v>11.38</v>
      </c>
      <c r="O297" s="5">
        <f t="shared" si="34"/>
        <v>10.242000000000001</v>
      </c>
      <c r="P297" s="5">
        <f t="shared" si="28"/>
        <v>11.7783</v>
      </c>
      <c r="Q297" s="13">
        <f t="shared" si="33"/>
        <v>11.978299999999999</v>
      </c>
    </row>
    <row r="298" spans="1:17" x14ac:dyDescent="0.2">
      <c r="A298" s="2">
        <v>1030792</v>
      </c>
      <c r="B298" s="2" t="s">
        <v>310</v>
      </c>
      <c r="C298" s="23">
        <v>17.989999999999998</v>
      </c>
      <c r="D298" s="13">
        <v>2</v>
      </c>
      <c r="E298" s="13">
        <v>15.99</v>
      </c>
      <c r="F298" s="13">
        <v>13.38</v>
      </c>
      <c r="G298" s="6">
        <v>0.6</v>
      </c>
      <c r="H298" s="5">
        <f t="shared" si="29"/>
        <v>15.39</v>
      </c>
      <c r="I298" s="5">
        <f t="shared" si="30"/>
        <v>13.382608695652175</v>
      </c>
      <c r="J298" s="5">
        <f t="shared" si="31"/>
        <v>2.0073913043478253</v>
      </c>
      <c r="K298" s="13">
        <f t="shared" si="32"/>
        <v>15.99</v>
      </c>
      <c r="L298" s="13">
        <v>15.99</v>
      </c>
      <c r="M298" s="8" t="s">
        <v>311</v>
      </c>
      <c r="N298" s="13">
        <v>13.38</v>
      </c>
      <c r="O298" s="5">
        <v>13.38</v>
      </c>
      <c r="P298" s="5">
        <f t="shared" si="28"/>
        <v>15.387</v>
      </c>
      <c r="Q298" s="13">
        <f t="shared" si="33"/>
        <v>15.987</v>
      </c>
    </row>
    <row r="299" spans="1:17" x14ac:dyDescent="0.2">
      <c r="F299" s="13"/>
      <c r="M299" s="8"/>
      <c r="N299" s="13"/>
      <c r="P299" s="5"/>
      <c r="Q299" s="13"/>
    </row>
    <row r="300" spans="1:17" x14ac:dyDescent="0.2">
      <c r="F300" s="13"/>
      <c r="M300" s="8"/>
      <c r="N300" s="13"/>
      <c r="P300" s="5"/>
      <c r="Q300" s="13"/>
    </row>
    <row r="301" spans="1:17" x14ac:dyDescent="0.2">
      <c r="F301" s="13"/>
      <c r="M301" s="8"/>
      <c r="N301" s="13"/>
      <c r="P301" s="5"/>
      <c r="Q301" s="13"/>
    </row>
    <row r="302" spans="1:17" x14ac:dyDescent="0.2">
      <c r="F302" s="13"/>
      <c r="M302" s="8"/>
      <c r="N302" s="13"/>
      <c r="P302" s="5"/>
      <c r="Q302" s="13"/>
    </row>
    <row r="303" spans="1:17" x14ac:dyDescent="0.2">
      <c r="F303" s="13"/>
      <c r="M303" s="8"/>
      <c r="N303" s="13"/>
      <c r="P303" s="5"/>
      <c r="Q303" s="13"/>
    </row>
    <row r="304" spans="1:17" x14ac:dyDescent="0.2">
      <c r="F304" s="13"/>
      <c r="M304" s="8"/>
      <c r="N304" s="13"/>
      <c r="P304" s="5"/>
      <c r="Q304" s="13"/>
    </row>
    <row r="305" spans="6:17" x14ac:dyDescent="0.2">
      <c r="F305" s="13"/>
      <c r="M305" s="8"/>
      <c r="N305" s="13"/>
      <c r="P305" s="5"/>
      <c r="Q305" s="13"/>
    </row>
    <row r="306" spans="6:17" x14ac:dyDescent="0.2">
      <c r="F306" s="13"/>
      <c r="M306" s="8"/>
      <c r="N306" s="13"/>
      <c r="P306" s="5"/>
      <c r="Q306" s="13"/>
    </row>
    <row r="307" spans="6:17" x14ac:dyDescent="0.2">
      <c r="F307" s="13"/>
      <c r="M307" s="8"/>
      <c r="N307" s="13"/>
      <c r="P307" s="5"/>
      <c r="Q307" s="13"/>
    </row>
    <row r="308" spans="6:17" x14ac:dyDescent="0.2">
      <c r="F308" s="13"/>
      <c r="M308" s="8"/>
      <c r="N308" s="13"/>
      <c r="P308" s="5"/>
      <c r="Q308" s="13"/>
    </row>
    <row r="309" spans="6:17" x14ac:dyDescent="0.2">
      <c r="F309" s="13"/>
      <c r="M309" s="8"/>
      <c r="N309" s="13"/>
      <c r="P309" s="5"/>
      <c r="Q309" s="13"/>
    </row>
    <row r="310" spans="6:17" x14ac:dyDescent="0.2">
      <c r="F310" s="13"/>
      <c r="M310" s="8"/>
      <c r="N310" s="13"/>
      <c r="P310" s="5"/>
      <c r="Q310" s="13"/>
    </row>
    <row r="311" spans="6:17" x14ac:dyDescent="0.2">
      <c r="F311" s="13"/>
      <c r="M311" s="8"/>
      <c r="N311" s="13"/>
      <c r="P311" s="5"/>
      <c r="Q311" s="13"/>
    </row>
    <row r="312" spans="6:17" x14ac:dyDescent="0.2">
      <c r="F312" s="13"/>
      <c r="M312" s="8"/>
      <c r="N312" s="13"/>
      <c r="P312" s="5"/>
      <c r="Q312" s="13"/>
    </row>
    <row r="313" spans="6:17" x14ac:dyDescent="0.2">
      <c r="F313" s="13"/>
      <c r="M313" s="8"/>
      <c r="N313" s="13"/>
      <c r="P313" s="5"/>
      <c r="Q313" s="13"/>
    </row>
    <row r="314" spans="6:17" x14ac:dyDescent="0.2">
      <c r="F314" s="13"/>
      <c r="M314" s="8"/>
      <c r="N314" s="13"/>
      <c r="P314" s="5"/>
      <c r="Q314" s="13"/>
    </row>
    <row r="315" spans="6:17" x14ac:dyDescent="0.2">
      <c r="F315" s="13"/>
      <c r="M315" s="8"/>
      <c r="N315" s="13"/>
      <c r="P315" s="5"/>
      <c r="Q315" s="13"/>
    </row>
    <row r="316" spans="6:17" x14ac:dyDescent="0.2">
      <c r="F316" s="13"/>
      <c r="M316" s="8"/>
      <c r="N316" s="13"/>
      <c r="P316" s="5"/>
      <c r="Q316" s="13"/>
    </row>
    <row r="317" spans="6:17" x14ac:dyDescent="0.2">
      <c r="F317" s="13"/>
      <c r="M317" s="8"/>
      <c r="N317" s="13"/>
      <c r="P317" s="5"/>
      <c r="Q317" s="13"/>
    </row>
    <row r="318" spans="6:17" x14ac:dyDescent="0.2">
      <c r="F318" s="13"/>
      <c r="M318" s="8"/>
      <c r="N318" s="13"/>
      <c r="P318" s="5"/>
      <c r="Q318" s="13"/>
    </row>
    <row r="319" spans="6:17" x14ac:dyDescent="0.2">
      <c r="F319" s="13"/>
      <c r="M319" s="8"/>
      <c r="N319" s="13"/>
      <c r="P319" s="5"/>
      <c r="Q319" s="13"/>
    </row>
    <row r="320" spans="6:17" x14ac:dyDescent="0.2">
      <c r="F320" s="13"/>
      <c r="M320" s="8"/>
      <c r="N320" s="13"/>
      <c r="P320" s="5"/>
      <c r="Q320" s="13"/>
    </row>
    <row r="321" spans="1:17" x14ac:dyDescent="0.2">
      <c r="F321" s="13"/>
      <c r="M321" s="8"/>
      <c r="N321" s="13"/>
      <c r="P321" s="5"/>
      <c r="Q321" s="13"/>
    </row>
    <row r="322" spans="1:17" x14ac:dyDescent="0.2">
      <c r="F322" s="13"/>
      <c r="M322" s="8"/>
      <c r="N322" s="13"/>
      <c r="P322" s="5"/>
      <c r="Q322" s="13"/>
    </row>
    <row r="323" spans="1:17" x14ac:dyDescent="0.2">
      <c r="F323" s="13"/>
      <c r="M323" s="8"/>
      <c r="N323" s="13"/>
      <c r="P323" s="5"/>
      <c r="Q323" s="13"/>
    </row>
    <row r="324" spans="1:17" x14ac:dyDescent="0.2">
      <c r="F324" s="13"/>
      <c r="M324" s="8"/>
      <c r="N324" s="13"/>
      <c r="P324" s="5"/>
      <c r="Q324" s="13"/>
    </row>
    <row r="325" spans="1:17" x14ac:dyDescent="0.2">
      <c r="F325" s="13"/>
      <c r="M325" s="8"/>
      <c r="N325" s="13"/>
      <c r="P325" s="5"/>
      <c r="Q325" s="13"/>
    </row>
    <row r="326" spans="1:17" x14ac:dyDescent="0.2">
      <c r="F326" s="13"/>
      <c r="M326" s="8"/>
      <c r="N326" s="13"/>
      <c r="P326" s="5"/>
      <c r="Q326" s="13"/>
    </row>
    <row r="327" spans="1:17" x14ac:dyDescent="0.2">
      <c r="F327" s="13"/>
      <c r="M327" s="8"/>
      <c r="N327" s="13"/>
      <c r="P327" s="5"/>
      <c r="Q327" s="13"/>
    </row>
    <row r="328" spans="1:17" x14ac:dyDescent="0.2">
      <c r="F328" s="13"/>
      <c r="M328" s="8"/>
      <c r="N328" s="13"/>
      <c r="P328" s="5"/>
      <c r="Q328" s="13"/>
    </row>
    <row r="329" spans="1:17" x14ac:dyDescent="0.2">
      <c r="F329" s="13"/>
      <c r="M329" s="8"/>
      <c r="N329" s="13"/>
      <c r="P329" s="5"/>
      <c r="Q329" s="13"/>
    </row>
    <row r="330" spans="1:17" x14ac:dyDescent="0.2">
      <c r="F330" s="13"/>
      <c r="M330" s="8"/>
      <c r="N330" s="13"/>
      <c r="P330" s="5"/>
      <c r="Q330" s="13"/>
    </row>
    <row r="331" spans="1:17" x14ac:dyDescent="0.2">
      <c r="F331" s="13"/>
      <c r="M331" s="8"/>
      <c r="N331" s="13"/>
      <c r="P331" s="5"/>
      <c r="Q331" s="13"/>
    </row>
    <row r="332" spans="1:17" x14ac:dyDescent="0.2">
      <c r="F332" s="13"/>
      <c r="M332" s="8"/>
      <c r="N332" s="13"/>
      <c r="P332" s="5"/>
      <c r="Q332" s="13"/>
    </row>
    <row r="333" spans="1:17" x14ac:dyDescent="0.2">
      <c r="F333" s="13"/>
      <c r="M333" s="8"/>
      <c r="N333" s="13"/>
      <c r="P333" s="5"/>
      <c r="Q333" s="13"/>
    </row>
    <row r="334" spans="1:17" x14ac:dyDescent="0.2">
      <c r="F334" s="13"/>
      <c r="M334" s="8"/>
      <c r="N334" s="13"/>
      <c r="P334" s="5"/>
      <c r="Q334" s="13"/>
    </row>
    <row r="335" spans="1:17" x14ac:dyDescent="0.2">
      <c r="A335" s="1"/>
      <c r="B335" s="1"/>
      <c r="F335" s="13"/>
      <c r="M335" s="8"/>
      <c r="N335" s="13"/>
      <c r="P335" s="5"/>
      <c r="Q335" s="13"/>
    </row>
    <row r="336" spans="1:17" x14ac:dyDescent="0.2">
      <c r="A336" s="1"/>
      <c r="B336" s="1"/>
      <c r="F336" s="13"/>
      <c r="M336" s="8"/>
      <c r="N336" s="13"/>
      <c r="P336" s="5"/>
      <c r="Q336" s="13"/>
    </row>
    <row r="337" spans="1:17" ht="15" x14ac:dyDescent="0.25">
      <c r="A337" s="26"/>
      <c r="B337" s="26"/>
    </row>
    <row r="338" spans="1:17" x14ac:dyDescent="0.2">
      <c r="P338" s="5"/>
      <c r="Q338" s="13"/>
    </row>
    <row r="339" spans="1:17" x14ac:dyDescent="0.2">
      <c r="P339" s="5"/>
      <c r="Q339" s="13"/>
    </row>
    <row r="340" spans="1:17" x14ac:dyDescent="0.2">
      <c r="P340" s="5"/>
      <c r="Q340" s="13"/>
    </row>
    <row r="341" spans="1:17" x14ac:dyDescent="0.2">
      <c r="P341" s="5"/>
      <c r="Q341" s="13"/>
    </row>
    <row r="342" spans="1:17" x14ac:dyDescent="0.2">
      <c r="P342" s="5"/>
      <c r="Q342" s="13"/>
    </row>
    <row r="343" spans="1:17" x14ac:dyDescent="0.2">
      <c r="P343" s="5"/>
      <c r="Q343" s="13"/>
    </row>
    <row r="344" spans="1:17" x14ac:dyDescent="0.2">
      <c r="P344" s="5"/>
      <c r="Q344" s="13"/>
    </row>
    <row r="345" spans="1:17" x14ac:dyDescent="0.2">
      <c r="P345" s="5"/>
      <c r="Q345" s="13"/>
    </row>
    <row r="346" spans="1:17" x14ac:dyDescent="0.2">
      <c r="P346" s="5"/>
      <c r="Q346" s="13"/>
    </row>
    <row r="347" spans="1:17" x14ac:dyDescent="0.2">
      <c r="P347" s="5"/>
      <c r="Q347" s="13"/>
    </row>
    <row r="348" spans="1:17" x14ac:dyDescent="0.2">
      <c r="P348" s="5"/>
      <c r="Q348" s="13"/>
    </row>
    <row r="349" spans="1:17" x14ac:dyDescent="0.2">
      <c r="P349" s="5"/>
      <c r="Q349" s="13"/>
    </row>
    <row r="350" spans="1:17" x14ac:dyDescent="0.2">
      <c r="P350" s="5"/>
      <c r="Q350" s="13"/>
    </row>
    <row r="351" spans="1:17" x14ac:dyDescent="0.2">
      <c r="P351" s="5"/>
      <c r="Q351" s="13"/>
    </row>
    <row r="352" spans="1:17" x14ac:dyDescent="0.2">
      <c r="P352" s="5"/>
      <c r="Q352" s="13"/>
    </row>
    <row r="353" spans="1:17" x14ac:dyDescent="0.2">
      <c r="P353" s="5"/>
      <c r="Q353" s="13"/>
    </row>
    <row r="354" spans="1:17" x14ac:dyDescent="0.2">
      <c r="P354" s="5"/>
      <c r="Q354" s="13"/>
    </row>
    <row r="355" spans="1:17" x14ac:dyDescent="0.2">
      <c r="P355" s="5"/>
      <c r="Q355" s="13"/>
    </row>
    <row r="356" spans="1:17" x14ac:dyDescent="0.2">
      <c r="P356" s="5"/>
      <c r="Q356" s="13"/>
    </row>
    <row r="357" spans="1:17" x14ac:dyDescent="0.2">
      <c r="P357" s="5"/>
      <c r="Q357" s="13"/>
    </row>
    <row r="358" spans="1:17" x14ac:dyDescent="0.2">
      <c r="P358" s="5"/>
      <c r="Q358" s="13"/>
    </row>
    <row r="359" spans="1:17" x14ac:dyDescent="0.2">
      <c r="P359" s="5"/>
      <c r="Q359" s="13"/>
    </row>
    <row r="360" spans="1:17" x14ac:dyDescent="0.2">
      <c r="P360" s="5"/>
      <c r="Q360" s="13"/>
    </row>
    <row r="361" spans="1:17" x14ac:dyDescent="0.2">
      <c r="P361" s="5"/>
      <c r="Q361" s="13"/>
    </row>
    <row r="362" spans="1:17" x14ac:dyDescent="0.2">
      <c r="P362" s="5"/>
      <c r="Q362" s="13"/>
    </row>
    <row r="363" spans="1:17" x14ac:dyDescent="0.2">
      <c r="P363" s="5"/>
      <c r="Q363" s="13"/>
    </row>
    <row r="364" spans="1:17" x14ac:dyDescent="0.2">
      <c r="P364" s="5"/>
      <c r="Q364" s="13"/>
    </row>
    <row r="366" spans="1:17" ht="15.75" x14ac:dyDescent="0.25">
      <c r="A366" s="24"/>
      <c r="B366" s="27"/>
    </row>
    <row r="367" spans="1:17" ht="15" x14ac:dyDescent="0.25">
      <c r="A367" s="28"/>
      <c r="B367" s="28"/>
    </row>
    <row r="368" spans="1:17" ht="15" x14ac:dyDescent="0.25">
      <c r="A368" s="26"/>
      <c r="B368" s="26"/>
    </row>
    <row r="369" spans="16:17" x14ac:dyDescent="0.2">
      <c r="P369" s="5"/>
      <c r="Q369" s="13"/>
    </row>
    <row r="370" spans="16:17" x14ac:dyDescent="0.2">
      <c r="P370" s="5"/>
      <c r="Q370" s="13"/>
    </row>
    <row r="371" spans="16:17" x14ac:dyDescent="0.2">
      <c r="P371" s="5"/>
      <c r="Q371" s="13"/>
    </row>
    <row r="372" spans="16:17" x14ac:dyDescent="0.2">
      <c r="P372" s="5"/>
      <c r="Q372" s="13"/>
    </row>
    <row r="373" spans="16:17" x14ac:dyDescent="0.2">
      <c r="P373" s="5"/>
      <c r="Q373" s="13"/>
    </row>
    <row r="374" spans="16:17" x14ac:dyDescent="0.2">
      <c r="P374" s="5"/>
      <c r="Q374" s="13"/>
    </row>
    <row r="375" spans="16:17" x14ac:dyDescent="0.2">
      <c r="P375" s="5"/>
      <c r="Q375" s="13"/>
    </row>
    <row r="376" spans="16:17" x14ac:dyDescent="0.2">
      <c r="P376" s="5"/>
      <c r="Q376" s="13"/>
    </row>
    <row r="377" spans="16:17" x14ac:dyDescent="0.2">
      <c r="P377" s="5"/>
      <c r="Q377" s="13"/>
    </row>
    <row r="378" spans="16:17" x14ac:dyDescent="0.2">
      <c r="P378" s="5"/>
      <c r="Q378" s="13"/>
    </row>
    <row r="379" spans="16:17" x14ac:dyDescent="0.2">
      <c r="P379" s="5"/>
      <c r="Q379" s="13"/>
    </row>
    <row r="380" spans="16:17" x14ac:dyDescent="0.2">
      <c r="P380" s="5"/>
      <c r="Q380" s="13"/>
    </row>
    <row r="381" spans="16:17" x14ac:dyDescent="0.2">
      <c r="P381" s="5"/>
      <c r="Q381" s="13"/>
    </row>
    <row r="382" spans="16:17" x14ac:dyDescent="0.2">
      <c r="P382" s="5"/>
      <c r="Q382" s="13"/>
    </row>
    <row r="383" spans="16:17" x14ac:dyDescent="0.2">
      <c r="P383" s="5"/>
      <c r="Q383" s="13"/>
    </row>
    <row r="384" spans="16:17" x14ac:dyDescent="0.2">
      <c r="P384" s="5"/>
      <c r="Q384" s="13"/>
    </row>
    <row r="385" spans="1:17" ht="15.75" x14ac:dyDescent="0.25">
      <c r="A385" s="24" t="s">
        <v>312</v>
      </c>
      <c r="B385" s="27"/>
      <c r="P385" s="5"/>
      <c r="Q385" s="13"/>
    </row>
    <row r="386" spans="1:17" ht="15" x14ac:dyDescent="0.25">
      <c r="A386" s="28" t="s">
        <v>313</v>
      </c>
      <c r="B386" s="28" t="s">
        <v>314</v>
      </c>
      <c r="P386" s="5"/>
      <c r="Q386" s="13"/>
    </row>
    <row r="387" spans="1:17" ht="15" x14ac:dyDescent="0.25">
      <c r="A387" s="26">
        <v>44011</v>
      </c>
      <c r="B387" s="26">
        <v>44031</v>
      </c>
      <c r="P387" s="5"/>
      <c r="Q387" s="13"/>
    </row>
    <row r="388" spans="1:17" x14ac:dyDescent="0.2">
      <c r="A388" s="2">
        <v>1000688</v>
      </c>
      <c r="B388" s="2" t="s">
        <v>315</v>
      </c>
      <c r="C388" s="23">
        <v>14.99</v>
      </c>
      <c r="D388" s="13">
        <v>2</v>
      </c>
      <c r="E388" s="13">
        <v>12.99</v>
      </c>
      <c r="F388" s="5">
        <v>11.12</v>
      </c>
      <c r="G388" s="6">
        <v>0.2</v>
      </c>
      <c r="H388" s="5">
        <f t="shared" ref="H388:H401" si="35">E388-G388</f>
        <v>12.790000000000001</v>
      </c>
      <c r="I388" s="5">
        <f t="shared" ref="I388:I401" si="36">H388/1.15</f>
        <v>11.121739130434785</v>
      </c>
      <c r="J388" s="5">
        <f t="shared" ref="J388:J401" si="37">H388-I388</f>
        <v>1.6682608695652164</v>
      </c>
      <c r="K388" s="13">
        <f t="shared" ref="K388:K401" si="38">I388+J388+G388</f>
        <v>12.99</v>
      </c>
      <c r="M388" s="7" t="s">
        <v>308</v>
      </c>
      <c r="N388" s="6">
        <v>11.12</v>
      </c>
      <c r="O388" s="5">
        <f t="shared" ref="O388:O401" si="39">N388*0.9</f>
        <v>10.007999999999999</v>
      </c>
      <c r="P388" s="5">
        <f t="shared" ref="P388:P401" si="40">O388*1.15</f>
        <v>11.509199999999998</v>
      </c>
      <c r="Q388" s="13">
        <f t="shared" ref="Q388:Q401" si="41">P388+G388</f>
        <v>11.709199999999997</v>
      </c>
    </row>
    <row r="389" spans="1:17" x14ac:dyDescent="0.2">
      <c r="A389" s="2">
        <v>1001548</v>
      </c>
      <c r="B389" s="2" t="s">
        <v>316</v>
      </c>
      <c r="C389" s="23">
        <v>22.99</v>
      </c>
      <c r="D389" s="13">
        <v>2</v>
      </c>
      <c r="E389" s="13">
        <v>20.99</v>
      </c>
      <c r="F389" s="5">
        <v>18.079999999999998</v>
      </c>
      <c r="G389" s="6">
        <v>0.2</v>
      </c>
      <c r="H389" s="5">
        <f t="shared" si="35"/>
        <v>20.79</v>
      </c>
      <c r="I389" s="5">
        <f t="shared" si="36"/>
        <v>18.078260869565216</v>
      </c>
      <c r="J389" s="5">
        <f t="shared" si="37"/>
        <v>2.7117391304347827</v>
      </c>
      <c r="K389" s="13">
        <f t="shared" si="38"/>
        <v>20.99</v>
      </c>
      <c r="M389" s="7" t="s">
        <v>308</v>
      </c>
      <c r="N389" s="6">
        <v>18.079999999999998</v>
      </c>
      <c r="O389" s="5">
        <f t="shared" si="39"/>
        <v>16.271999999999998</v>
      </c>
      <c r="P389" s="5">
        <f t="shared" si="40"/>
        <v>18.712799999999998</v>
      </c>
      <c r="Q389" s="13">
        <f t="shared" si="41"/>
        <v>18.912799999999997</v>
      </c>
    </row>
    <row r="390" spans="1:17" x14ac:dyDescent="0.2">
      <c r="A390" s="2">
        <v>1001792</v>
      </c>
      <c r="B390" s="2" t="s">
        <v>317</v>
      </c>
      <c r="C390" s="23">
        <v>24.99</v>
      </c>
      <c r="D390" s="13">
        <v>2</v>
      </c>
      <c r="E390" s="13">
        <v>22.99</v>
      </c>
      <c r="F390" s="5">
        <v>19.82</v>
      </c>
      <c r="G390" s="6">
        <v>0.2</v>
      </c>
      <c r="H390" s="5">
        <f t="shared" si="35"/>
        <v>22.79</v>
      </c>
      <c r="I390" s="5">
        <f t="shared" si="36"/>
        <v>19.817391304347826</v>
      </c>
      <c r="J390" s="5">
        <f t="shared" si="37"/>
        <v>2.9726086956521733</v>
      </c>
      <c r="K390" s="13">
        <f t="shared" si="38"/>
        <v>22.99</v>
      </c>
      <c r="M390" s="7" t="s">
        <v>308</v>
      </c>
      <c r="N390" s="6">
        <v>19.82</v>
      </c>
      <c r="O390" s="5">
        <f t="shared" si="39"/>
        <v>17.838000000000001</v>
      </c>
      <c r="P390" s="5">
        <f t="shared" si="40"/>
        <v>20.5137</v>
      </c>
      <c r="Q390" s="13">
        <f t="shared" si="41"/>
        <v>20.713699999999999</v>
      </c>
    </row>
    <row r="391" spans="1:17" x14ac:dyDescent="0.2">
      <c r="A391" s="2">
        <v>1001912</v>
      </c>
      <c r="B391" s="2" t="s">
        <v>318</v>
      </c>
      <c r="C391" s="23">
        <v>14.99</v>
      </c>
      <c r="D391" s="13">
        <v>2</v>
      </c>
      <c r="E391" s="13">
        <v>12.99</v>
      </c>
      <c r="F391" s="5">
        <v>11.12</v>
      </c>
      <c r="G391" s="6">
        <v>0.2</v>
      </c>
      <c r="H391" s="5">
        <f t="shared" si="35"/>
        <v>12.790000000000001</v>
      </c>
      <c r="I391" s="5">
        <f t="shared" si="36"/>
        <v>11.121739130434785</v>
      </c>
      <c r="J391" s="5">
        <f t="shared" si="37"/>
        <v>1.6682608695652164</v>
      </c>
      <c r="K391" s="13">
        <f t="shared" si="38"/>
        <v>12.99</v>
      </c>
      <c r="M391" s="7" t="s">
        <v>308</v>
      </c>
      <c r="N391" s="6">
        <v>11.12</v>
      </c>
      <c r="O391" s="5">
        <f t="shared" si="39"/>
        <v>10.007999999999999</v>
      </c>
      <c r="P391" s="5">
        <f t="shared" si="40"/>
        <v>11.509199999999998</v>
      </c>
      <c r="Q391" s="13">
        <f t="shared" si="41"/>
        <v>11.709199999999997</v>
      </c>
    </row>
    <row r="392" spans="1:17" x14ac:dyDescent="0.2">
      <c r="A392" s="2">
        <v>1004850</v>
      </c>
      <c r="B392" s="2" t="s">
        <v>319</v>
      </c>
      <c r="C392" s="23">
        <v>14.99</v>
      </c>
      <c r="D392" s="13">
        <v>2</v>
      </c>
      <c r="E392" s="13">
        <v>12.99</v>
      </c>
      <c r="F392" s="5">
        <v>11.12</v>
      </c>
      <c r="G392" s="6">
        <v>0.2</v>
      </c>
      <c r="H392" s="5">
        <f t="shared" si="35"/>
        <v>12.790000000000001</v>
      </c>
      <c r="I392" s="5">
        <f t="shared" si="36"/>
        <v>11.121739130434785</v>
      </c>
      <c r="J392" s="5">
        <f t="shared" si="37"/>
        <v>1.6682608695652164</v>
      </c>
      <c r="K392" s="13">
        <f t="shared" si="38"/>
        <v>12.99</v>
      </c>
      <c r="M392" s="7" t="s">
        <v>308</v>
      </c>
      <c r="N392" s="6">
        <v>11.12</v>
      </c>
      <c r="O392" s="5">
        <f t="shared" si="39"/>
        <v>10.007999999999999</v>
      </c>
      <c r="P392" s="5">
        <f t="shared" si="40"/>
        <v>11.509199999999998</v>
      </c>
      <c r="Q392" s="13">
        <f t="shared" si="41"/>
        <v>11.709199999999997</v>
      </c>
    </row>
    <row r="393" spans="1:17" x14ac:dyDescent="0.2">
      <c r="A393" s="2">
        <v>1006497</v>
      </c>
      <c r="B393" s="2" t="s">
        <v>320</v>
      </c>
      <c r="C393" s="23">
        <v>47.99</v>
      </c>
      <c r="D393" s="13">
        <v>2.5</v>
      </c>
      <c r="E393" s="13">
        <v>45.49</v>
      </c>
      <c r="F393" s="5">
        <v>39.380000000000003</v>
      </c>
      <c r="G393" s="6">
        <v>0.2</v>
      </c>
      <c r="H393" s="5">
        <f t="shared" si="35"/>
        <v>45.29</v>
      </c>
      <c r="I393" s="5">
        <f t="shared" si="36"/>
        <v>39.382608695652173</v>
      </c>
      <c r="J393" s="5">
        <f t="shared" si="37"/>
        <v>5.9073913043478257</v>
      </c>
      <c r="K393" s="13">
        <f t="shared" si="38"/>
        <v>45.49</v>
      </c>
      <c r="M393" s="7" t="s">
        <v>308</v>
      </c>
      <c r="N393" s="6">
        <v>39.380000000000003</v>
      </c>
      <c r="O393" s="5">
        <f t="shared" si="39"/>
        <v>35.442</v>
      </c>
      <c r="P393" s="5">
        <f t="shared" si="40"/>
        <v>40.758299999999998</v>
      </c>
      <c r="Q393" s="13">
        <f t="shared" si="41"/>
        <v>40.958300000000001</v>
      </c>
    </row>
    <row r="394" spans="1:17" x14ac:dyDescent="0.2">
      <c r="A394" s="2">
        <v>1006616</v>
      </c>
      <c r="B394" s="2" t="s">
        <v>321</v>
      </c>
      <c r="C394" s="23">
        <v>14.99</v>
      </c>
      <c r="D394" s="13">
        <v>2</v>
      </c>
      <c r="E394" s="13">
        <v>12.99</v>
      </c>
      <c r="F394" s="5">
        <v>11.12</v>
      </c>
      <c r="G394" s="6">
        <v>0.2</v>
      </c>
      <c r="H394" s="5">
        <f t="shared" si="35"/>
        <v>12.790000000000001</v>
      </c>
      <c r="I394" s="5">
        <f t="shared" si="36"/>
        <v>11.121739130434785</v>
      </c>
      <c r="J394" s="5">
        <f t="shared" si="37"/>
        <v>1.6682608695652164</v>
      </c>
      <c r="K394" s="13">
        <f t="shared" si="38"/>
        <v>12.99</v>
      </c>
      <c r="M394" s="7" t="s">
        <v>308</v>
      </c>
      <c r="N394" s="6">
        <v>11.12</v>
      </c>
      <c r="O394" s="5">
        <f t="shared" si="39"/>
        <v>10.007999999999999</v>
      </c>
      <c r="P394" s="5">
        <f t="shared" si="40"/>
        <v>11.509199999999998</v>
      </c>
      <c r="Q394" s="13">
        <f t="shared" si="41"/>
        <v>11.709199999999997</v>
      </c>
    </row>
    <row r="395" spans="1:17" x14ac:dyDescent="0.2">
      <c r="A395" s="2">
        <v>1007049</v>
      </c>
      <c r="B395" s="2" t="s">
        <v>322</v>
      </c>
      <c r="C395" s="23">
        <v>22.99</v>
      </c>
      <c r="D395" s="13">
        <v>2</v>
      </c>
      <c r="E395" s="13">
        <v>20.99</v>
      </c>
      <c r="F395" s="5">
        <v>18.079999999999998</v>
      </c>
      <c r="G395" s="6">
        <v>0.2</v>
      </c>
      <c r="H395" s="5">
        <f t="shared" si="35"/>
        <v>20.79</v>
      </c>
      <c r="I395" s="5">
        <f t="shared" si="36"/>
        <v>18.078260869565216</v>
      </c>
      <c r="J395" s="5">
        <f t="shared" si="37"/>
        <v>2.7117391304347827</v>
      </c>
      <c r="K395" s="13">
        <f t="shared" si="38"/>
        <v>20.99</v>
      </c>
      <c r="M395" s="7" t="s">
        <v>308</v>
      </c>
      <c r="N395" s="6">
        <v>18.079999999999998</v>
      </c>
      <c r="O395" s="5">
        <f t="shared" si="39"/>
        <v>16.271999999999998</v>
      </c>
      <c r="P395" s="5">
        <f t="shared" si="40"/>
        <v>18.712799999999998</v>
      </c>
      <c r="Q395" s="13">
        <f t="shared" si="41"/>
        <v>18.912799999999997</v>
      </c>
    </row>
    <row r="396" spans="1:17" x14ac:dyDescent="0.2">
      <c r="A396" s="2">
        <v>1007050</v>
      </c>
      <c r="B396" s="2" t="s">
        <v>323</v>
      </c>
      <c r="C396" s="23">
        <v>22.49</v>
      </c>
      <c r="D396" s="13">
        <v>2</v>
      </c>
      <c r="E396" s="13">
        <v>20.49</v>
      </c>
      <c r="F396" s="5">
        <v>17.64</v>
      </c>
      <c r="G396" s="6">
        <v>0.2</v>
      </c>
      <c r="H396" s="5">
        <f t="shared" si="35"/>
        <v>20.29</v>
      </c>
      <c r="I396" s="5">
        <f t="shared" si="36"/>
        <v>17.643478260869564</v>
      </c>
      <c r="J396" s="5">
        <f t="shared" si="37"/>
        <v>2.646521739130435</v>
      </c>
      <c r="K396" s="13">
        <f t="shared" si="38"/>
        <v>20.49</v>
      </c>
      <c r="M396" s="7" t="s">
        <v>308</v>
      </c>
      <c r="N396" s="6">
        <v>17.64</v>
      </c>
      <c r="O396" s="5">
        <f t="shared" si="39"/>
        <v>15.876000000000001</v>
      </c>
      <c r="P396" s="5">
        <f t="shared" si="40"/>
        <v>18.257400000000001</v>
      </c>
      <c r="Q396" s="13">
        <f t="shared" si="41"/>
        <v>18.4574</v>
      </c>
    </row>
    <row r="397" spans="1:17" x14ac:dyDescent="0.2">
      <c r="A397" s="2">
        <v>1007378</v>
      </c>
      <c r="B397" s="2" t="s">
        <v>324</v>
      </c>
      <c r="C397" s="23">
        <v>19.989999999999998</v>
      </c>
      <c r="D397" s="13">
        <v>2</v>
      </c>
      <c r="E397" s="13">
        <v>17.989999999999998</v>
      </c>
      <c r="F397" s="5">
        <v>15.47</v>
      </c>
      <c r="G397" s="6">
        <v>0.2</v>
      </c>
      <c r="H397" s="5">
        <f t="shared" si="35"/>
        <v>17.79</v>
      </c>
      <c r="I397" s="5">
        <f t="shared" si="36"/>
        <v>15.469565217391304</v>
      </c>
      <c r="J397" s="5">
        <f t="shared" si="37"/>
        <v>2.3204347826086948</v>
      </c>
      <c r="K397" s="13">
        <f t="shared" si="38"/>
        <v>17.989999999999998</v>
      </c>
      <c r="M397" s="7" t="s">
        <v>308</v>
      </c>
      <c r="N397" s="6">
        <v>15.47</v>
      </c>
      <c r="O397" s="5">
        <f t="shared" si="39"/>
        <v>13.923</v>
      </c>
      <c r="P397" s="5">
        <f t="shared" si="40"/>
        <v>16.01145</v>
      </c>
      <c r="Q397" s="13">
        <f t="shared" si="41"/>
        <v>16.211449999999999</v>
      </c>
    </row>
    <row r="398" spans="1:17" x14ac:dyDescent="0.2">
      <c r="A398" s="2">
        <v>1014972</v>
      </c>
      <c r="B398" s="2" t="s">
        <v>325</v>
      </c>
      <c r="C398" s="23">
        <v>47.99</v>
      </c>
      <c r="D398" s="13">
        <v>2.5</v>
      </c>
      <c r="E398" s="13">
        <v>45.49</v>
      </c>
      <c r="F398" s="5">
        <v>39.380000000000003</v>
      </c>
      <c r="G398" s="6">
        <v>0.2</v>
      </c>
      <c r="H398" s="5">
        <f t="shared" si="35"/>
        <v>45.29</v>
      </c>
      <c r="I398" s="5">
        <f t="shared" si="36"/>
        <v>39.382608695652173</v>
      </c>
      <c r="J398" s="5">
        <f t="shared" si="37"/>
        <v>5.9073913043478257</v>
      </c>
      <c r="K398" s="13">
        <f t="shared" si="38"/>
        <v>45.49</v>
      </c>
      <c r="M398" s="7" t="s">
        <v>308</v>
      </c>
      <c r="N398" s="6">
        <v>39.380000000000003</v>
      </c>
      <c r="O398" s="5">
        <f t="shared" si="39"/>
        <v>35.442</v>
      </c>
      <c r="P398" s="5">
        <f t="shared" si="40"/>
        <v>40.758299999999998</v>
      </c>
      <c r="Q398" s="13">
        <f t="shared" si="41"/>
        <v>40.958300000000001</v>
      </c>
    </row>
    <row r="399" spans="1:17" x14ac:dyDescent="0.2">
      <c r="A399" s="2">
        <v>1015803</v>
      </c>
      <c r="B399" s="2" t="s">
        <v>326</v>
      </c>
      <c r="C399" s="23">
        <v>47.99</v>
      </c>
      <c r="D399" s="13">
        <v>2.5</v>
      </c>
      <c r="E399" s="13">
        <v>45.49</v>
      </c>
      <c r="F399" s="5">
        <v>39.380000000000003</v>
      </c>
      <c r="G399" s="6">
        <v>0.2</v>
      </c>
      <c r="H399" s="5">
        <f t="shared" si="35"/>
        <v>45.29</v>
      </c>
      <c r="I399" s="5">
        <f t="shared" si="36"/>
        <v>39.382608695652173</v>
      </c>
      <c r="J399" s="5">
        <f t="shared" si="37"/>
        <v>5.9073913043478257</v>
      </c>
      <c r="K399" s="13">
        <f t="shared" si="38"/>
        <v>45.49</v>
      </c>
      <c r="M399" s="7" t="s">
        <v>308</v>
      </c>
      <c r="N399" s="6">
        <v>39.380000000000003</v>
      </c>
      <c r="O399" s="5">
        <f t="shared" si="39"/>
        <v>35.442</v>
      </c>
      <c r="P399" s="5">
        <f t="shared" si="40"/>
        <v>40.758299999999998</v>
      </c>
      <c r="Q399" s="13">
        <f t="shared" si="41"/>
        <v>40.958300000000001</v>
      </c>
    </row>
    <row r="400" spans="1:17" x14ac:dyDescent="0.2">
      <c r="A400" s="2">
        <v>1016711</v>
      </c>
      <c r="B400" s="2" t="s">
        <v>327</v>
      </c>
      <c r="C400" s="23">
        <v>47.99</v>
      </c>
      <c r="D400" s="13">
        <v>2.5</v>
      </c>
      <c r="E400" s="13">
        <v>45.49</v>
      </c>
      <c r="F400" s="5">
        <v>39.380000000000003</v>
      </c>
      <c r="G400" s="6">
        <v>0.2</v>
      </c>
      <c r="H400" s="5">
        <f t="shared" si="35"/>
        <v>45.29</v>
      </c>
      <c r="I400" s="5">
        <f t="shared" si="36"/>
        <v>39.382608695652173</v>
      </c>
      <c r="J400" s="5">
        <f t="shared" si="37"/>
        <v>5.9073913043478257</v>
      </c>
      <c r="K400" s="13">
        <f t="shared" si="38"/>
        <v>45.49</v>
      </c>
      <c r="M400" s="7" t="s">
        <v>308</v>
      </c>
      <c r="N400" s="6">
        <v>39.380000000000003</v>
      </c>
      <c r="O400" s="5">
        <f t="shared" si="39"/>
        <v>35.442</v>
      </c>
      <c r="P400" s="5">
        <f t="shared" si="40"/>
        <v>40.758299999999998</v>
      </c>
      <c r="Q400" s="13">
        <f t="shared" si="41"/>
        <v>40.958300000000001</v>
      </c>
    </row>
    <row r="401" spans="1:17" x14ac:dyDescent="0.2">
      <c r="A401" s="2">
        <v>1018496</v>
      </c>
      <c r="B401" s="2" t="s">
        <v>328</v>
      </c>
      <c r="C401" s="23">
        <v>44.99</v>
      </c>
      <c r="D401" s="13">
        <v>3</v>
      </c>
      <c r="E401" s="13">
        <v>41.99</v>
      </c>
      <c r="F401" s="5">
        <v>36.340000000000003</v>
      </c>
      <c r="G401" s="6">
        <v>0.2</v>
      </c>
      <c r="H401" s="5">
        <f t="shared" si="35"/>
        <v>41.79</v>
      </c>
      <c r="I401" s="5">
        <f t="shared" si="36"/>
        <v>36.339130434782611</v>
      </c>
      <c r="J401" s="5">
        <f t="shared" si="37"/>
        <v>5.4508695652173884</v>
      </c>
      <c r="K401" s="13">
        <f t="shared" si="38"/>
        <v>41.99</v>
      </c>
      <c r="M401" s="7" t="s">
        <v>219</v>
      </c>
      <c r="N401" s="6">
        <v>36.340000000000003</v>
      </c>
      <c r="O401" s="5">
        <f t="shared" si="39"/>
        <v>32.706000000000003</v>
      </c>
      <c r="P401" s="5">
        <f t="shared" si="40"/>
        <v>37.611899999999999</v>
      </c>
      <c r="Q401" s="13">
        <f t="shared" si="41"/>
        <v>37.811900000000001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1CCDA19817234196A2DF2F9EF18D8D" ma:contentTypeVersion="10" ma:contentTypeDescription="Create a new document." ma:contentTypeScope="" ma:versionID="8f8a059da7a4729b736e020d8c3e0186">
  <xsd:schema xmlns:xsd="http://www.w3.org/2001/XMLSchema" xmlns:xs="http://www.w3.org/2001/XMLSchema" xmlns:p="http://schemas.microsoft.com/office/2006/metadata/properties" xmlns:ns3="d82b5329-f4c5-47ef-a868-1e26403f4a43" targetNamespace="http://schemas.microsoft.com/office/2006/metadata/properties" ma:root="true" ma:fieldsID="0c3e7037660186eefe287a02e5ac80fc" ns3:_="">
    <xsd:import namespace="d82b5329-f4c5-47ef-a868-1e26403f4a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b5329-f4c5-47ef-a868-1e26403f4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90C09A-01E9-4857-9520-2E73B2858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b5329-f4c5-47ef-a868-1e26403f4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B89AF-6F34-48B5-BE41-EC933BE19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0A84E5-86E7-432C-BDFB-D7D494830BEC}">
  <ds:schemaRefs>
    <ds:schemaRef ds:uri="d82b5329-f4c5-47ef-a868-1e26403f4a4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Aker</dc:creator>
  <cp:lastModifiedBy>Jennifer Aker</cp:lastModifiedBy>
  <dcterms:created xsi:type="dcterms:W3CDTF">2020-07-15T15:45:41Z</dcterms:created>
  <dcterms:modified xsi:type="dcterms:W3CDTF">2020-07-15T15:51:13Z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0x010100031CCDA19817234196A2DF2F9EF18D8D</vt:lpwstr>
  </property>
</Properties>
</file>