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nslc-my.sharepoint.com/personal/skerryka_mynslc_com/Documents/Desktop/"/>
    </mc:Choice>
  </mc:AlternateContent>
  <xr:revisionPtr revIDLastSave="4" documentId="8_{D7351364-FA0A-49C9-9350-C8748CC15ECA}" xr6:coauthVersionLast="47" xr6:coauthVersionMax="47" xr10:uidLastSave="{F37B6BA3-B303-498B-82D6-8E488A8A487E}"/>
  <bookViews>
    <workbookView xWindow="-120" yWindow="-120" windowWidth="25440" windowHeight="15270" xr2:uid="{00000000-000D-0000-FFFF-FFFF00000000}"/>
  </bookViews>
  <sheets>
    <sheet name="Agency" sheetId="8" r:id="rId1"/>
    <sheet name="Wholesale clearance" sheetId="9" r:id="rId2"/>
  </sheets>
  <definedNames>
    <definedName name="_xlnm._FilterDatabase" localSheetId="0" hidden="1">Agency!#REF!</definedName>
    <definedName name="_xlnm.Print_Titles" localSheetId="1">'Wholesale clearance'!#REF!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8" l="1"/>
  <c r="Q4" i="8"/>
  <c r="R4" i="8" s="1"/>
  <c r="P5" i="8"/>
  <c r="Q5" i="8" s="1"/>
  <c r="R5" i="8" s="1"/>
  <c r="P6" i="8"/>
  <c r="Q6" i="8" s="1"/>
  <c r="R6" i="8" s="1"/>
  <c r="P7" i="8"/>
  <c r="Q7" i="8" s="1"/>
  <c r="R7" i="8" s="1"/>
  <c r="P8" i="8"/>
  <c r="Q8" i="8" s="1"/>
  <c r="R8" i="8" s="1"/>
  <c r="P9" i="8"/>
  <c r="Q9" i="8" s="1"/>
  <c r="R9" i="8" s="1"/>
  <c r="P10" i="8"/>
  <c r="Q10" i="8"/>
  <c r="R10" i="8" s="1"/>
  <c r="P11" i="8"/>
  <c r="Q11" i="8" s="1"/>
  <c r="R11" i="8" s="1"/>
  <c r="P12" i="8"/>
  <c r="Q12" i="8" s="1"/>
  <c r="R12" i="8" s="1"/>
  <c r="P13" i="8"/>
  <c r="Q13" i="8" s="1"/>
  <c r="R13" i="8" s="1"/>
  <c r="P14" i="8"/>
  <c r="Q14" i="8" s="1"/>
  <c r="R14" i="8" s="1"/>
  <c r="P15" i="8"/>
  <c r="Q15" i="8" s="1"/>
  <c r="R15" i="8" s="1"/>
  <c r="P16" i="8"/>
  <c r="Q16" i="8" s="1"/>
  <c r="R16" i="8" s="1"/>
  <c r="P17" i="8"/>
  <c r="Q17" i="8" s="1"/>
  <c r="R17" i="8" s="1"/>
  <c r="P18" i="8"/>
  <c r="Q18" i="8" s="1"/>
  <c r="R18" i="8" s="1"/>
  <c r="P19" i="8"/>
  <c r="Q19" i="8" s="1"/>
  <c r="R19" i="8" s="1"/>
  <c r="P20" i="8"/>
  <c r="Q20" i="8"/>
  <c r="R20" i="8" s="1"/>
  <c r="P21" i="8"/>
  <c r="Q21" i="8" s="1"/>
  <c r="R21" i="8" s="1"/>
  <c r="P22" i="8"/>
  <c r="Q22" i="8" s="1"/>
  <c r="R22" i="8" s="1"/>
  <c r="P23" i="8"/>
  <c r="Q23" i="8" s="1"/>
  <c r="R23" i="8" s="1"/>
  <c r="P24" i="8"/>
  <c r="Q24" i="8" s="1"/>
  <c r="R24" i="8" s="1"/>
  <c r="P25" i="8"/>
  <c r="Q25" i="8" s="1"/>
  <c r="R25" i="8" s="1"/>
  <c r="P26" i="8"/>
  <c r="Q26" i="8" s="1"/>
  <c r="R26" i="8" s="1"/>
  <c r="P27" i="8"/>
  <c r="Q27" i="8" s="1"/>
  <c r="R27" i="8" s="1"/>
  <c r="P28" i="8"/>
  <c r="Q28" i="8" s="1"/>
  <c r="R28" i="8" s="1"/>
  <c r="P29" i="8"/>
  <c r="Q29" i="8" s="1"/>
  <c r="R29" i="8" s="1"/>
  <c r="P30" i="8"/>
  <c r="Q30" i="8" s="1"/>
  <c r="R30" i="8" s="1"/>
  <c r="P31" i="8"/>
  <c r="Q31" i="8" s="1"/>
  <c r="R31" i="8" s="1"/>
  <c r="P32" i="8"/>
  <c r="Q32" i="8" s="1"/>
  <c r="R32" i="8" s="1"/>
  <c r="P33" i="8"/>
  <c r="Q33" i="8" s="1"/>
  <c r="R33" i="8" s="1"/>
  <c r="P34" i="8"/>
  <c r="Q34" i="8" s="1"/>
  <c r="R34" i="8" s="1"/>
  <c r="P35" i="8"/>
  <c r="Q35" i="8"/>
  <c r="R35" i="8" s="1"/>
  <c r="P36" i="8"/>
  <c r="Q36" i="8" s="1"/>
  <c r="R36" i="8" s="1"/>
  <c r="P37" i="8"/>
  <c r="Q37" i="8" s="1"/>
  <c r="R37" i="8" s="1"/>
  <c r="P38" i="8"/>
  <c r="Q38" i="8" s="1"/>
  <c r="R38" i="8" s="1"/>
  <c r="P39" i="8"/>
  <c r="Q39" i="8" s="1"/>
  <c r="R39" i="8" s="1"/>
  <c r="P40" i="8"/>
  <c r="Q40" i="8" s="1"/>
  <c r="R40" i="8" s="1"/>
  <c r="P41" i="8"/>
  <c r="Q41" i="8" s="1"/>
  <c r="R41" i="8" s="1"/>
  <c r="P42" i="8"/>
  <c r="Q42" i="8" s="1"/>
  <c r="R42" i="8" s="1"/>
  <c r="P43" i="8"/>
  <c r="Q43" i="8"/>
  <c r="R43" i="8" s="1"/>
  <c r="P44" i="8"/>
  <c r="Q44" i="8" s="1"/>
  <c r="R44" i="8" s="1"/>
  <c r="P45" i="8"/>
  <c r="Q45" i="8" s="1"/>
  <c r="R45" i="8" s="1"/>
  <c r="P46" i="8"/>
  <c r="Q46" i="8" s="1"/>
  <c r="R46" i="8" s="1"/>
  <c r="P47" i="8"/>
  <c r="Q47" i="8"/>
  <c r="R47" i="8" s="1"/>
  <c r="P48" i="8"/>
  <c r="Q48" i="8" s="1"/>
  <c r="R48" i="8" s="1"/>
  <c r="P49" i="8"/>
  <c r="Q49" i="8" s="1"/>
  <c r="R49" i="8" s="1"/>
  <c r="P50" i="8"/>
  <c r="Q50" i="8" s="1"/>
  <c r="R50" i="8" s="1"/>
  <c r="P51" i="8"/>
  <c r="Q51" i="8" s="1"/>
  <c r="R51" i="8" s="1"/>
  <c r="P52" i="8"/>
  <c r="Q52" i="8" s="1"/>
  <c r="R52" i="8" s="1"/>
  <c r="P53" i="8"/>
  <c r="Q53" i="8"/>
  <c r="R53" i="8" s="1"/>
  <c r="P54" i="8"/>
  <c r="Q54" i="8"/>
  <c r="R54" i="8" s="1"/>
  <c r="P55" i="8"/>
  <c r="Q55" i="8" s="1"/>
  <c r="R55" i="8" s="1"/>
  <c r="P56" i="8"/>
  <c r="Q56" i="8" s="1"/>
  <c r="R56" i="8" s="1"/>
  <c r="P57" i="8"/>
  <c r="Q57" i="8" s="1"/>
  <c r="R57" i="8" s="1"/>
  <c r="P58" i="8"/>
  <c r="Q58" i="8" s="1"/>
  <c r="R58" i="8" s="1"/>
  <c r="P59" i="8"/>
  <c r="Q59" i="8" s="1"/>
  <c r="R59" i="8" s="1"/>
  <c r="P60" i="8"/>
  <c r="Q60" i="8" s="1"/>
  <c r="R60" i="8" s="1"/>
  <c r="P61" i="8"/>
  <c r="Q61" i="8" s="1"/>
  <c r="R61" i="8" s="1"/>
  <c r="P62" i="8"/>
  <c r="Q62" i="8"/>
  <c r="R62" i="8" s="1"/>
  <c r="P63" i="8"/>
  <c r="Q63" i="8" s="1"/>
  <c r="R63" i="8" s="1"/>
  <c r="P64" i="8"/>
  <c r="Q64" i="8" s="1"/>
  <c r="R64" i="8" s="1"/>
  <c r="P65" i="8"/>
  <c r="Q65" i="8" s="1"/>
  <c r="R65" i="8" s="1"/>
  <c r="P66" i="8"/>
  <c r="Q66" i="8"/>
  <c r="R66" i="8" s="1"/>
  <c r="P67" i="8"/>
  <c r="Q67" i="8" s="1"/>
  <c r="R67" i="8" s="1"/>
  <c r="P68" i="8"/>
  <c r="Q68" i="8" s="1"/>
  <c r="R68" i="8" s="1"/>
  <c r="P69" i="8"/>
  <c r="Q69" i="8" s="1"/>
  <c r="R69" i="8" s="1"/>
  <c r="P70" i="8"/>
  <c r="Q70" i="8" s="1"/>
  <c r="R70" i="8" s="1"/>
  <c r="P71" i="8"/>
  <c r="Q71" i="8" s="1"/>
  <c r="R71" i="8" s="1"/>
  <c r="P72" i="8"/>
  <c r="Q72" i="8" s="1"/>
  <c r="R72" i="8" s="1"/>
  <c r="P73" i="8"/>
  <c r="Q73" i="8" s="1"/>
  <c r="R73" i="8" s="1"/>
  <c r="P74" i="8"/>
  <c r="Q74" i="8"/>
  <c r="R74" i="8" s="1"/>
  <c r="P75" i="8"/>
  <c r="Q75" i="8" s="1"/>
  <c r="R75" i="8" s="1"/>
  <c r="P76" i="8"/>
  <c r="Q76" i="8" s="1"/>
  <c r="R76" i="8" s="1"/>
  <c r="P77" i="8"/>
  <c r="Q77" i="8" s="1"/>
  <c r="R77" i="8" s="1"/>
  <c r="P78" i="8"/>
  <c r="Q78" i="8" s="1"/>
  <c r="R78" i="8" s="1"/>
  <c r="P79" i="8"/>
  <c r="Q79" i="8" s="1"/>
  <c r="R79" i="8" s="1"/>
  <c r="P80" i="8"/>
  <c r="Q80" i="8" s="1"/>
  <c r="R80" i="8" s="1"/>
  <c r="P81" i="8"/>
  <c r="Q81" i="8"/>
  <c r="R81" i="8" s="1"/>
  <c r="P82" i="8"/>
  <c r="Q82" i="8" s="1"/>
  <c r="R82" i="8" s="1"/>
  <c r="P83" i="8"/>
  <c r="Q83" i="8" s="1"/>
  <c r="R83" i="8" s="1"/>
  <c r="P84" i="8"/>
  <c r="Q84" i="8" s="1"/>
  <c r="R84" i="8" s="1"/>
  <c r="P85" i="8"/>
  <c r="Q85" i="8" s="1"/>
  <c r="R85" i="8" s="1"/>
  <c r="P86" i="8"/>
  <c r="Q86" i="8" s="1"/>
  <c r="R86" i="8" s="1"/>
  <c r="P87" i="8"/>
  <c r="Q87" i="8" s="1"/>
  <c r="R87" i="8" s="1"/>
  <c r="P88" i="8"/>
  <c r="Q88" i="8" s="1"/>
  <c r="R88" i="8" s="1"/>
  <c r="P89" i="8"/>
  <c r="Q89" i="8" s="1"/>
  <c r="R89" i="8" s="1"/>
  <c r="P90" i="8"/>
  <c r="Q90" i="8" s="1"/>
  <c r="R90" i="8" s="1"/>
  <c r="P91" i="8"/>
  <c r="Q91" i="8" s="1"/>
  <c r="R91" i="8" s="1"/>
  <c r="P92" i="8"/>
  <c r="Q92" i="8" s="1"/>
  <c r="R92" i="8" s="1"/>
  <c r="P93" i="8"/>
  <c r="Q93" i="8" s="1"/>
  <c r="R93" i="8" s="1"/>
  <c r="P94" i="8"/>
  <c r="Q94" i="8" s="1"/>
  <c r="R94" i="8" s="1"/>
  <c r="P95" i="8"/>
  <c r="Q95" i="8" s="1"/>
  <c r="R95" i="8" s="1"/>
  <c r="P96" i="8"/>
  <c r="Q96" i="8" s="1"/>
  <c r="R96" i="8" s="1"/>
  <c r="P97" i="8"/>
  <c r="Q97" i="8" s="1"/>
  <c r="R97" i="8" s="1"/>
  <c r="P98" i="8"/>
  <c r="Q98" i="8" s="1"/>
  <c r="R98" i="8" s="1"/>
  <c r="P99" i="8"/>
  <c r="Q99" i="8" s="1"/>
  <c r="R99" i="8" s="1"/>
  <c r="P100" i="8"/>
  <c r="Q100" i="8" s="1"/>
  <c r="R100" i="8" s="1"/>
  <c r="P101" i="8"/>
  <c r="Q101" i="8" s="1"/>
  <c r="R101" i="8" s="1"/>
  <c r="P102" i="8"/>
  <c r="Q102" i="8" s="1"/>
  <c r="R102" i="8" s="1"/>
  <c r="P103" i="8"/>
  <c r="Q103" i="8" s="1"/>
  <c r="R103" i="8" s="1"/>
  <c r="P104" i="8"/>
  <c r="Q104" i="8" s="1"/>
  <c r="R104" i="8" s="1"/>
  <c r="P105" i="8"/>
  <c r="Q105" i="8"/>
  <c r="R105" i="8" s="1"/>
  <c r="P106" i="8"/>
  <c r="Q106" i="8" s="1"/>
  <c r="R106" i="8" s="1"/>
  <c r="P107" i="8"/>
  <c r="Q107" i="8" s="1"/>
  <c r="R107" i="8" s="1"/>
  <c r="P108" i="8"/>
  <c r="Q108" i="8"/>
  <c r="R108" i="8" s="1"/>
  <c r="P109" i="8"/>
  <c r="Q109" i="8" s="1"/>
  <c r="R109" i="8" s="1"/>
  <c r="P110" i="8"/>
  <c r="Q110" i="8"/>
  <c r="R110" i="8" s="1"/>
  <c r="P111" i="8"/>
  <c r="Q111" i="8" s="1"/>
  <c r="R111" i="8" s="1"/>
  <c r="P112" i="8"/>
  <c r="Q112" i="8" s="1"/>
  <c r="R112" i="8" s="1"/>
  <c r="P113" i="8"/>
  <c r="Q113" i="8"/>
  <c r="R113" i="8" s="1"/>
  <c r="P114" i="8"/>
  <c r="Q114" i="8" s="1"/>
  <c r="R114" i="8" s="1"/>
  <c r="P115" i="8"/>
  <c r="Q115" i="8" s="1"/>
  <c r="R115" i="8" s="1"/>
  <c r="P116" i="8"/>
  <c r="Q116" i="8"/>
  <c r="R116" i="8" s="1"/>
  <c r="P117" i="8"/>
  <c r="Q117" i="8" s="1"/>
  <c r="R117" i="8" s="1"/>
  <c r="P118" i="8"/>
  <c r="Q118" i="8"/>
  <c r="R118" i="8" s="1"/>
  <c r="P119" i="8"/>
  <c r="Q119" i="8" s="1"/>
  <c r="R119" i="8" s="1"/>
  <c r="P120" i="8"/>
  <c r="Q120" i="8" s="1"/>
  <c r="R120" i="8" s="1"/>
  <c r="P121" i="8"/>
  <c r="Q121" i="8" s="1"/>
  <c r="R121" i="8" s="1"/>
  <c r="P122" i="8"/>
  <c r="Q122" i="8" s="1"/>
  <c r="R122" i="8" s="1"/>
  <c r="P123" i="8"/>
  <c r="Q123" i="8" s="1"/>
  <c r="R123" i="8" s="1"/>
  <c r="P124" i="8"/>
  <c r="Q124" i="8" s="1"/>
  <c r="R124" i="8" s="1"/>
  <c r="P125" i="8"/>
  <c r="Q125" i="8" s="1"/>
  <c r="R125" i="8" s="1"/>
  <c r="P126" i="8"/>
  <c r="Q126" i="8" s="1"/>
  <c r="R126" i="8" s="1"/>
  <c r="P127" i="8"/>
  <c r="Q127" i="8" s="1"/>
  <c r="R127" i="8" s="1"/>
  <c r="P128" i="8"/>
  <c r="Q128" i="8" s="1"/>
  <c r="R128" i="8" s="1"/>
  <c r="P129" i="8"/>
  <c r="Q129" i="8" s="1"/>
  <c r="R129" i="8" s="1"/>
  <c r="P130" i="8"/>
  <c r="Q130" i="8" s="1"/>
  <c r="R130" i="8" s="1"/>
  <c r="P131" i="8"/>
  <c r="Q131" i="8" s="1"/>
  <c r="R131" i="8" s="1"/>
  <c r="P132" i="8"/>
  <c r="Q132" i="8" s="1"/>
  <c r="R132" i="8" s="1"/>
  <c r="P133" i="8"/>
  <c r="Q133" i="8"/>
  <c r="R133" i="8" s="1"/>
  <c r="P134" i="8"/>
  <c r="Q134" i="8" s="1"/>
  <c r="R134" i="8" s="1"/>
  <c r="P135" i="8"/>
  <c r="Q135" i="8" s="1"/>
  <c r="R135" i="8" s="1"/>
  <c r="P136" i="8"/>
  <c r="Q136" i="8" s="1"/>
  <c r="R136" i="8" s="1"/>
  <c r="P137" i="8"/>
  <c r="Q137" i="8" s="1"/>
  <c r="R137" i="8" s="1"/>
  <c r="P138" i="8"/>
  <c r="Q138" i="8"/>
  <c r="R138" i="8" s="1"/>
  <c r="P139" i="8"/>
  <c r="Q139" i="8" s="1"/>
  <c r="R139" i="8" s="1"/>
  <c r="P140" i="8"/>
  <c r="Q140" i="8" s="1"/>
  <c r="R140" i="8" s="1"/>
  <c r="P141" i="8"/>
  <c r="Q141" i="8" s="1"/>
  <c r="R141" i="8" s="1"/>
  <c r="P142" i="8"/>
  <c r="Q142" i="8" s="1"/>
  <c r="R142" i="8" s="1"/>
  <c r="P143" i="8"/>
  <c r="Q143" i="8" s="1"/>
  <c r="R143" i="8" s="1"/>
  <c r="P144" i="8"/>
  <c r="Q144" i="8"/>
  <c r="R144" i="8" s="1"/>
  <c r="P145" i="8"/>
  <c r="Q145" i="8"/>
  <c r="R145" i="8" s="1"/>
  <c r="P146" i="8"/>
  <c r="Q146" i="8" s="1"/>
  <c r="R146" i="8" s="1"/>
  <c r="P147" i="8"/>
  <c r="Q147" i="8" s="1"/>
  <c r="R147" i="8" s="1"/>
  <c r="P148" i="8"/>
  <c r="Q148" i="8" s="1"/>
  <c r="R148" i="8" s="1"/>
  <c r="P149" i="8"/>
  <c r="Q149" i="8" s="1"/>
  <c r="R149" i="8" s="1"/>
  <c r="P150" i="8"/>
  <c r="Q150" i="8" s="1"/>
  <c r="R150" i="8" s="1"/>
  <c r="P151" i="8"/>
  <c r="Q151" i="8"/>
  <c r="R151" i="8" s="1"/>
  <c r="P152" i="8"/>
  <c r="Q152" i="8" s="1"/>
  <c r="R152" i="8" s="1"/>
  <c r="P153" i="8"/>
  <c r="Q153" i="8" s="1"/>
  <c r="R153" i="8" s="1"/>
  <c r="P154" i="8"/>
  <c r="Q154" i="8" s="1"/>
  <c r="R154" i="8" s="1"/>
  <c r="P155" i="8"/>
  <c r="Q155" i="8" s="1"/>
  <c r="R155" i="8" s="1"/>
  <c r="P156" i="8"/>
  <c r="Q156" i="8" s="1"/>
  <c r="R156" i="8" s="1"/>
  <c r="P157" i="8"/>
  <c r="Q157" i="8" s="1"/>
  <c r="R157" i="8" s="1"/>
  <c r="P158" i="8"/>
  <c r="Q158" i="8" s="1"/>
  <c r="R158" i="8" s="1"/>
  <c r="P159" i="8"/>
  <c r="Q159" i="8" s="1"/>
  <c r="R159" i="8" s="1"/>
  <c r="P160" i="8"/>
  <c r="Q160" i="8" s="1"/>
  <c r="R160" i="8" s="1"/>
  <c r="P161" i="8"/>
  <c r="Q161" i="8" s="1"/>
  <c r="R161" i="8" s="1"/>
  <c r="P162" i="8"/>
  <c r="Q162" i="8" s="1"/>
  <c r="R162" i="8" s="1"/>
  <c r="P163" i="8"/>
  <c r="Q163" i="8" s="1"/>
  <c r="R163" i="8" s="1"/>
  <c r="P164" i="8"/>
  <c r="Q164" i="8" s="1"/>
  <c r="R164" i="8" s="1"/>
  <c r="P165" i="8"/>
  <c r="Q165" i="8" s="1"/>
  <c r="R165" i="8" s="1"/>
  <c r="P166" i="8"/>
  <c r="Q166" i="8" s="1"/>
  <c r="R166" i="8" s="1"/>
  <c r="P167" i="8"/>
  <c r="Q167" i="8" s="1"/>
  <c r="R167" i="8" s="1"/>
  <c r="P168" i="8"/>
  <c r="Q168" i="8" s="1"/>
  <c r="R168" i="8" s="1"/>
  <c r="P169" i="8"/>
  <c r="Q169" i="8"/>
  <c r="R169" i="8" s="1"/>
  <c r="P170" i="8"/>
  <c r="Q170" i="8" s="1"/>
  <c r="R170" i="8" s="1"/>
  <c r="P171" i="8"/>
  <c r="Q171" i="8" s="1"/>
  <c r="R171" i="8" s="1"/>
  <c r="P172" i="8"/>
  <c r="Q172" i="8" s="1"/>
  <c r="R172" i="8" s="1"/>
  <c r="P173" i="8"/>
  <c r="Q173" i="8" s="1"/>
  <c r="R173" i="8" s="1"/>
  <c r="P174" i="8"/>
  <c r="Q174" i="8" s="1"/>
  <c r="R174" i="8" s="1"/>
  <c r="P175" i="8"/>
  <c r="Q175" i="8" s="1"/>
  <c r="R175" i="8" s="1"/>
  <c r="P176" i="8"/>
  <c r="Q176" i="8" s="1"/>
  <c r="R176" i="8" s="1"/>
  <c r="P177" i="8"/>
  <c r="Q177" i="8" s="1"/>
  <c r="R177" i="8" s="1"/>
  <c r="P178" i="8"/>
  <c r="Q178" i="8"/>
  <c r="R178" i="8" s="1"/>
  <c r="P179" i="8"/>
  <c r="Q179" i="8" s="1"/>
  <c r="R179" i="8" s="1"/>
  <c r="P180" i="8"/>
  <c r="Q180" i="8" s="1"/>
  <c r="R180" i="8" s="1"/>
  <c r="P181" i="8"/>
  <c r="Q181" i="8" s="1"/>
  <c r="R181" i="8" s="1"/>
  <c r="P182" i="8"/>
  <c r="Q182" i="8" s="1"/>
  <c r="R182" i="8" s="1"/>
  <c r="P183" i="8"/>
  <c r="Q183" i="8" s="1"/>
  <c r="R183" i="8" s="1"/>
  <c r="P184" i="8"/>
  <c r="Q184" i="8" s="1"/>
  <c r="R184" i="8" s="1"/>
  <c r="P185" i="8"/>
  <c r="Q185" i="8" s="1"/>
  <c r="R185" i="8" s="1"/>
  <c r="P186" i="8"/>
  <c r="Q186" i="8" s="1"/>
  <c r="R186" i="8" s="1"/>
  <c r="P187" i="8"/>
  <c r="Q187" i="8" s="1"/>
  <c r="R187" i="8" s="1"/>
  <c r="P188" i="8"/>
  <c r="Q188" i="8"/>
  <c r="R188" i="8" s="1"/>
  <c r="P189" i="8"/>
  <c r="Q189" i="8"/>
  <c r="R189" i="8" s="1"/>
  <c r="P190" i="8"/>
  <c r="Q190" i="8" s="1"/>
  <c r="R190" i="8" s="1"/>
  <c r="P191" i="8"/>
  <c r="Q191" i="8" s="1"/>
  <c r="R191" i="8" s="1"/>
  <c r="P192" i="8"/>
  <c r="Q192" i="8" s="1"/>
  <c r="R192" i="8" s="1"/>
  <c r="P193" i="8"/>
  <c r="Q193" i="8" s="1"/>
  <c r="R193" i="8" s="1"/>
  <c r="P194" i="8"/>
  <c r="Q194" i="8" s="1"/>
  <c r="R194" i="8" s="1"/>
  <c r="P195" i="8"/>
  <c r="Q195" i="8" s="1"/>
  <c r="R195" i="8" s="1"/>
  <c r="P196" i="8"/>
  <c r="Q196" i="8" s="1"/>
  <c r="R196" i="8" s="1"/>
  <c r="P197" i="8"/>
  <c r="Q197" i="8"/>
  <c r="R197" i="8" s="1"/>
  <c r="P198" i="8"/>
  <c r="Q198" i="8" s="1"/>
  <c r="R198" i="8" s="1"/>
  <c r="P199" i="8"/>
  <c r="Q199" i="8" s="1"/>
  <c r="R199" i="8" s="1"/>
  <c r="P200" i="8"/>
  <c r="Q200" i="8" s="1"/>
  <c r="R200" i="8" s="1"/>
  <c r="P201" i="8"/>
  <c r="Q201" i="8" s="1"/>
  <c r="R201" i="8" s="1"/>
  <c r="P202" i="8"/>
  <c r="Q202" i="8" s="1"/>
  <c r="R202" i="8" s="1"/>
  <c r="P203" i="8"/>
  <c r="Q203" i="8" s="1"/>
  <c r="R203" i="8" s="1"/>
  <c r="P204" i="8"/>
  <c r="Q204" i="8" s="1"/>
  <c r="R204" i="8" s="1"/>
  <c r="P205" i="8"/>
  <c r="Q205" i="8" s="1"/>
  <c r="R205" i="8" s="1"/>
  <c r="P206" i="8"/>
  <c r="Q206" i="8" s="1"/>
  <c r="R206" i="8" s="1"/>
  <c r="P207" i="8"/>
  <c r="Q207" i="8" s="1"/>
  <c r="R207" i="8" s="1"/>
  <c r="P208" i="8"/>
  <c r="Q208" i="8"/>
  <c r="R208" i="8" s="1"/>
  <c r="P209" i="8"/>
  <c r="Q209" i="8" s="1"/>
  <c r="R209" i="8" s="1"/>
  <c r="P210" i="8"/>
  <c r="Q210" i="8" s="1"/>
  <c r="R210" i="8" s="1"/>
  <c r="P211" i="8"/>
  <c r="Q211" i="8" s="1"/>
  <c r="R211" i="8" s="1"/>
  <c r="P212" i="8"/>
  <c r="Q212" i="8" s="1"/>
  <c r="R212" i="8" s="1"/>
  <c r="P213" i="8"/>
  <c r="Q213" i="8" s="1"/>
  <c r="R213" i="8" s="1"/>
  <c r="P214" i="8"/>
  <c r="Q214" i="8"/>
  <c r="R214" i="8" s="1"/>
  <c r="P215" i="8"/>
  <c r="Q215" i="8"/>
  <c r="R215" i="8" s="1"/>
  <c r="P216" i="8"/>
  <c r="Q216" i="8"/>
  <c r="R216" i="8" s="1"/>
  <c r="P217" i="8"/>
  <c r="Q217" i="8" s="1"/>
  <c r="R217" i="8" s="1"/>
  <c r="P218" i="8"/>
  <c r="Q218" i="8" s="1"/>
  <c r="R218" i="8" s="1"/>
  <c r="P219" i="8"/>
  <c r="Q219" i="8" s="1"/>
  <c r="R219" i="8" s="1"/>
  <c r="P220" i="8"/>
  <c r="Q220" i="8" s="1"/>
  <c r="R220" i="8" s="1"/>
  <c r="P221" i="8"/>
  <c r="Q221" i="8"/>
  <c r="R221" i="8" s="1"/>
  <c r="P222" i="8"/>
  <c r="Q222" i="8" s="1"/>
  <c r="R222" i="8" s="1"/>
  <c r="P223" i="8"/>
  <c r="Q223" i="8" s="1"/>
  <c r="R223" i="8" s="1"/>
  <c r="P224" i="8"/>
  <c r="Q224" i="8" s="1"/>
  <c r="R224" i="8" s="1"/>
  <c r="P225" i="8"/>
  <c r="Q225" i="8"/>
  <c r="R225" i="8" s="1"/>
  <c r="P226" i="8"/>
  <c r="Q226" i="8" s="1"/>
  <c r="R226" i="8" s="1"/>
  <c r="P227" i="8"/>
  <c r="Q227" i="8" s="1"/>
  <c r="R227" i="8" s="1"/>
  <c r="P228" i="8"/>
  <c r="Q228" i="8" s="1"/>
  <c r="R228" i="8" s="1"/>
  <c r="P229" i="8"/>
  <c r="Q229" i="8" s="1"/>
  <c r="R229" i="8" s="1"/>
  <c r="P230" i="8"/>
  <c r="Q230" i="8" s="1"/>
  <c r="R230" i="8" s="1"/>
  <c r="P231" i="8"/>
  <c r="Q231" i="8" s="1"/>
  <c r="R231" i="8" s="1"/>
  <c r="P232" i="8"/>
  <c r="Q232" i="8" s="1"/>
  <c r="R232" i="8" s="1"/>
  <c r="P233" i="8"/>
  <c r="Q233" i="8" s="1"/>
  <c r="R233" i="8" s="1"/>
  <c r="P234" i="8"/>
  <c r="Q234" i="8"/>
  <c r="R234" i="8" s="1"/>
  <c r="P235" i="8"/>
  <c r="Q235" i="8" s="1"/>
  <c r="R235" i="8" s="1"/>
  <c r="P236" i="8"/>
  <c r="Q236" i="8" s="1"/>
  <c r="R236" i="8" s="1"/>
  <c r="P237" i="8"/>
  <c r="Q237" i="8" s="1"/>
  <c r="R237" i="8" s="1"/>
  <c r="P238" i="8"/>
  <c r="Q238" i="8" s="1"/>
  <c r="R238" i="8" s="1"/>
  <c r="P239" i="8"/>
  <c r="Q239" i="8" s="1"/>
  <c r="R239" i="8" s="1"/>
  <c r="P240" i="8"/>
  <c r="Q240" i="8" s="1"/>
  <c r="R240" i="8" s="1"/>
  <c r="P241" i="8"/>
  <c r="Q241" i="8" s="1"/>
  <c r="R241" i="8" s="1"/>
  <c r="P242" i="8"/>
  <c r="Q242" i="8"/>
  <c r="R242" i="8" s="1"/>
  <c r="P243" i="8"/>
  <c r="Q243" i="8" s="1"/>
  <c r="R243" i="8" s="1"/>
  <c r="P244" i="8"/>
  <c r="Q244" i="8"/>
  <c r="R244" i="8" s="1"/>
  <c r="P245" i="8"/>
  <c r="Q245" i="8" s="1"/>
  <c r="R245" i="8" s="1"/>
  <c r="P246" i="8"/>
  <c r="Q246" i="8" s="1"/>
  <c r="R246" i="8" s="1"/>
  <c r="P247" i="8"/>
  <c r="Q247" i="8" s="1"/>
  <c r="R247" i="8" s="1"/>
  <c r="P248" i="8"/>
  <c r="Q248" i="8" s="1"/>
  <c r="R248" i="8" s="1"/>
  <c r="P249" i="8"/>
  <c r="Q249" i="8" s="1"/>
  <c r="R249" i="8" s="1"/>
  <c r="P250" i="8"/>
  <c r="Q250" i="8" s="1"/>
  <c r="R250" i="8" s="1"/>
  <c r="P251" i="8"/>
  <c r="Q251" i="8" s="1"/>
  <c r="R251" i="8" s="1"/>
  <c r="P252" i="8"/>
  <c r="Q252" i="8" s="1"/>
  <c r="R252" i="8" s="1"/>
  <c r="P253" i="8"/>
  <c r="Q253" i="8" s="1"/>
  <c r="R253" i="8" s="1"/>
  <c r="P254" i="8"/>
  <c r="Q254" i="8" s="1"/>
  <c r="R254" i="8" s="1"/>
  <c r="P255" i="8"/>
  <c r="Q255" i="8" s="1"/>
  <c r="R255" i="8" s="1"/>
  <c r="P256" i="8"/>
  <c r="Q256" i="8" s="1"/>
  <c r="R256" i="8" s="1"/>
  <c r="P257" i="8"/>
  <c r="Q257" i="8" s="1"/>
  <c r="R257" i="8" s="1"/>
  <c r="P258" i="8"/>
  <c r="Q258" i="8" s="1"/>
  <c r="R258" i="8" s="1"/>
  <c r="P259" i="8"/>
  <c r="Q259" i="8"/>
  <c r="R259" i="8" s="1"/>
  <c r="P260" i="8"/>
  <c r="Q260" i="8" s="1"/>
  <c r="R260" i="8" s="1"/>
  <c r="P261" i="8"/>
  <c r="Q261" i="8" s="1"/>
  <c r="R261" i="8" s="1"/>
  <c r="P262" i="8"/>
  <c r="Q262" i="8" s="1"/>
  <c r="R262" i="8" s="1"/>
  <c r="P263" i="8"/>
  <c r="Q263" i="8" s="1"/>
  <c r="R263" i="8" s="1"/>
  <c r="P264" i="8"/>
  <c r="Q264" i="8" s="1"/>
  <c r="R264" i="8" s="1"/>
  <c r="P265" i="8"/>
  <c r="Q265" i="8" s="1"/>
  <c r="R265" i="8" s="1"/>
  <c r="P266" i="8"/>
  <c r="Q266" i="8" s="1"/>
  <c r="R266" i="8" s="1"/>
  <c r="P267" i="8"/>
  <c r="Q267" i="8"/>
  <c r="R267" i="8" s="1"/>
  <c r="P268" i="8"/>
  <c r="Q268" i="8" s="1"/>
  <c r="R268" i="8" s="1"/>
  <c r="P269" i="8"/>
  <c r="Q269" i="8" s="1"/>
  <c r="R269" i="8" s="1"/>
  <c r="P270" i="8"/>
  <c r="Q270" i="8" s="1"/>
  <c r="R270" i="8" s="1"/>
  <c r="P271" i="8"/>
  <c r="Q271" i="8"/>
  <c r="R271" i="8" s="1"/>
  <c r="P272" i="8"/>
  <c r="Q272" i="8" s="1"/>
  <c r="R272" i="8" s="1"/>
  <c r="P273" i="8"/>
  <c r="Q273" i="8" s="1"/>
  <c r="R273" i="8" s="1"/>
  <c r="P274" i="8"/>
  <c r="Q274" i="8" s="1"/>
  <c r="R274" i="8" s="1"/>
  <c r="P275" i="8"/>
  <c r="Q275" i="8" s="1"/>
  <c r="R275" i="8" s="1"/>
  <c r="P276" i="8"/>
  <c r="Q276" i="8" s="1"/>
  <c r="R276" i="8" s="1"/>
  <c r="P277" i="8"/>
  <c r="Q277" i="8"/>
  <c r="R277" i="8" s="1"/>
  <c r="P278" i="8"/>
  <c r="Q278" i="8"/>
  <c r="R278" i="8" s="1"/>
  <c r="P279" i="8"/>
  <c r="Q279" i="8" s="1"/>
  <c r="R279" i="8" s="1"/>
  <c r="P280" i="8"/>
  <c r="Q280" i="8" s="1"/>
  <c r="R280" i="8" s="1"/>
  <c r="P281" i="8"/>
  <c r="Q281" i="8" s="1"/>
  <c r="R281" i="8" s="1"/>
  <c r="P282" i="8"/>
  <c r="Q282" i="8" s="1"/>
  <c r="R282" i="8" s="1"/>
  <c r="P283" i="8"/>
  <c r="Q283" i="8" s="1"/>
  <c r="R283" i="8" s="1"/>
  <c r="P284" i="8"/>
  <c r="Q284" i="8" s="1"/>
  <c r="R284" i="8" s="1"/>
  <c r="P285" i="8"/>
  <c r="Q285" i="8"/>
  <c r="R285" i="8"/>
  <c r="P286" i="8"/>
  <c r="Q286" i="8" s="1"/>
  <c r="R286" i="8" s="1"/>
  <c r="P287" i="8"/>
  <c r="Q287" i="8" s="1"/>
  <c r="R287" i="8" s="1"/>
  <c r="P288" i="8"/>
  <c r="Q288" i="8" s="1"/>
  <c r="R288" i="8" s="1"/>
  <c r="P289" i="8"/>
  <c r="Q289" i="8" s="1"/>
  <c r="R289" i="8" s="1"/>
  <c r="P290" i="8"/>
  <c r="Q290" i="8"/>
  <c r="R290" i="8" s="1"/>
  <c r="P291" i="8"/>
  <c r="Q291" i="8" s="1"/>
  <c r="R291" i="8" s="1"/>
  <c r="P292" i="8"/>
  <c r="Q292" i="8" s="1"/>
  <c r="R292" i="8" s="1"/>
  <c r="P293" i="8"/>
  <c r="Q293" i="8" s="1"/>
  <c r="R293" i="8" s="1"/>
  <c r="P294" i="8"/>
  <c r="Q294" i="8" s="1"/>
  <c r="R294" i="8" s="1"/>
  <c r="P295" i="8"/>
  <c r="Q295" i="8"/>
  <c r="R295" i="8" s="1"/>
  <c r="P296" i="8"/>
  <c r="Q296" i="8" s="1"/>
  <c r="R296" i="8" s="1"/>
  <c r="P297" i="8"/>
  <c r="Q297" i="8" s="1"/>
  <c r="R297" i="8" s="1"/>
  <c r="P298" i="8"/>
  <c r="Q298" i="8" s="1"/>
  <c r="R298" i="8" s="1"/>
  <c r="P299" i="8"/>
  <c r="Q299" i="8"/>
  <c r="R299" i="8"/>
  <c r="P300" i="8"/>
  <c r="Q300" i="8" s="1"/>
  <c r="R300" i="8" s="1"/>
  <c r="P301" i="8"/>
  <c r="Q301" i="8" s="1"/>
  <c r="R301" i="8" s="1"/>
  <c r="P302" i="8"/>
  <c r="Q302" i="8" s="1"/>
  <c r="R302" i="8" s="1"/>
  <c r="P303" i="8"/>
  <c r="Q303" i="8" s="1"/>
  <c r="R303" i="8" s="1"/>
  <c r="P304" i="8"/>
  <c r="Q304" i="8" s="1"/>
  <c r="R304" i="8" s="1"/>
  <c r="P305" i="8"/>
  <c r="Q305" i="8"/>
  <c r="R305" i="8" s="1"/>
  <c r="P306" i="8"/>
  <c r="Q306" i="8"/>
  <c r="R306" i="8" s="1"/>
  <c r="P307" i="8"/>
  <c r="Q307" i="8" s="1"/>
  <c r="R307" i="8" s="1"/>
  <c r="P308" i="8"/>
  <c r="Q308" i="8" s="1"/>
  <c r="R308" i="8" s="1"/>
  <c r="P309" i="8"/>
  <c r="Q309" i="8" s="1"/>
  <c r="R309" i="8" s="1"/>
  <c r="P310" i="8"/>
  <c r="Q310" i="8" s="1"/>
  <c r="R310" i="8" s="1"/>
  <c r="P311" i="8"/>
  <c r="Q311" i="8" s="1"/>
  <c r="R311" i="8" s="1"/>
  <c r="P312" i="8"/>
  <c r="Q312" i="8" s="1"/>
  <c r="R312" i="8" s="1"/>
  <c r="P313" i="8"/>
  <c r="Q313" i="8" s="1"/>
  <c r="R313" i="8" s="1"/>
  <c r="P314" i="8"/>
  <c r="Q314" i="8"/>
  <c r="R314" i="8" s="1"/>
  <c r="P315" i="8"/>
  <c r="Q315" i="8" s="1"/>
  <c r="R315" i="8" s="1"/>
  <c r="P316" i="8"/>
  <c r="Q316" i="8" s="1"/>
  <c r="R316" i="8" s="1"/>
  <c r="P317" i="8"/>
  <c r="Q317" i="8" s="1"/>
  <c r="R317" i="8" s="1"/>
  <c r="P318" i="8"/>
  <c r="Q318" i="8" s="1"/>
  <c r="R318" i="8" s="1"/>
  <c r="P319" i="8"/>
  <c r="Q319" i="8" s="1"/>
  <c r="R319" i="8" s="1"/>
  <c r="P320" i="8"/>
  <c r="Q320" i="8"/>
  <c r="R320" i="8" s="1"/>
  <c r="P321" i="8"/>
  <c r="Q321" i="8" s="1"/>
  <c r="R321" i="8" s="1"/>
  <c r="P322" i="8"/>
  <c r="Q322" i="8" s="1"/>
  <c r="R322" i="8" s="1"/>
  <c r="P323" i="8"/>
  <c r="Q323" i="8" s="1"/>
  <c r="R323" i="8" s="1"/>
  <c r="P324" i="8"/>
  <c r="Q324" i="8" s="1"/>
  <c r="R324" i="8" s="1"/>
  <c r="P325" i="8"/>
  <c r="Q325" i="8" s="1"/>
  <c r="R325" i="8" s="1"/>
  <c r="P326" i="8"/>
  <c r="Q326" i="8" s="1"/>
  <c r="R326" i="8" s="1"/>
  <c r="P327" i="8"/>
  <c r="Q327" i="8"/>
  <c r="R327" i="8" s="1"/>
  <c r="P328" i="8"/>
  <c r="Q328" i="8"/>
  <c r="R328" i="8" s="1"/>
  <c r="P329" i="8"/>
  <c r="Q329" i="8" s="1"/>
  <c r="R329" i="8" s="1"/>
  <c r="P330" i="8"/>
  <c r="Q330" i="8" s="1"/>
  <c r="R330" i="8" s="1"/>
  <c r="P331" i="8"/>
  <c r="Q331" i="8" s="1"/>
  <c r="R331" i="8" s="1"/>
  <c r="P332" i="8"/>
  <c r="Q332" i="8"/>
  <c r="R332" i="8" s="1"/>
  <c r="P333" i="8"/>
  <c r="Q333" i="8" s="1"/>
  <c r="R333" i="8" s="1"/>
  <c r="P334" i="8"/>
  <c r="Q334" i="8" s="1"/>
  <c r="R334" i="8" s="1"/>
  <c r="P335" i="8"/>
  <c r="Q335" i="8" s="1"/>
  <c r="R335" i="8" s="1"/>
  <c r="P336" i="8"/>
  <c r="Q336" i="8" s="1"/>
  <c r="R336" i="8" s="1"/>
  <c r="P337" i="8"/>
  <c r="Q337" i="8"/>
  <c r="R337" i="8" s="1"/>
  <c r="P338" i="8"/>
  <c r="Q338" i="8" s="1"/>
  <c r="R338" i="8" s="1"/>
  <c r="P339" i="8"/>
  <c r="Q339" i="8" s="1"/>
  <c r="R339" i="8" s="1"/>
  <c r="P340" i="8"/>
  <c r="Q340" i="8" s="1"/>
  <c r="R340" i="8" s="1"/>
  <c r="P341" i="8"/>
  <c r="Q341" i="8" s="1"/>
  <c r="R341" i="8" s="1"/>
  <c r="P342" i="8"/>
  <c r="Q342" i="8"/>
  <c r="R342" i="8"/>
  <c r="P343" i="8"/>
  <c r="Q343" i="8" s="1"/>
  <c r="R343" i="8" s="1"/>
  <c r="P344" i="8"/>
  <c r="Q344" i="8" s="1"/>
  <c r="R344" i="8" s="1"/>
  <c r="P345" i="8"/>
  <c r="Q345" i="8" s="1"/>
  <c r="R345" i="8" s="1"/>
  <c r="P346" i="8"/>
  <c r="Q346" i="8" s="1"/>
  <c r="R346" i="8" s="1"/>
  <c r="P347" i="8"/>
  <c r="Q347" i="8" s="1"/>
  <c r="R347" i="8" s="1"/>
  <c r="P348" i="8"/>
  <c r="Q348" i="8" s="1"/>
  <c r="R348" i="8" s="1"/>
  <c r="P349" i="8"/>
  <c r="Q349" i="8" s="1"/>
  <c r="R349" i="8" s="1"/>
  <c r="P350" i="8"/>
  <c r="Q350" i="8" s="1"/>
  <c r="R350" i="8" s="1"/>
  <c r="P351" i="8"/>
  <c r="Q351" i="8" s="1"/>
  <c r="R351" i="8" s="1"/>
  <c r="P352" i="8"/>
  <c r="Q352" i="8" s="1"/>
  <c r="R352" i="8" s="1"/>
  <c r="P353" i="8"/>
  <c r="Q353" i="8" s="1"/>
  <c r="R353" i="8" s="1"/>
  <c r="P354" i="8"/>
  <c r="Q354" i="8" s="1"/>
  <c r="R354" i="8" s="1"/>
  <c r="P355" i="8"/>
  <c r="Q355" i="8" s="1"/>
  <c r="R355" i="8" s="1"/>
  <c r="P356" i="8"/>
  <c r="Q356" i="8" s="1"/>
  <c r="R356" i="8" s="1"/>
  <c r="P357" i="8"/>
  <c r="Q357" i="8"/>
  <c r="R357" i="8" s="1"/>
  <c r="P358" i="8"/>
  <c r="Q358" i="8" s="1"/>
  <c r="R358" i="8" s="1"/>
  <c r="P359" i="8"/>
  <c r="Q359" i="8" s="1"/>
  <c r="R359" i="8" s="1"/>
  <c r="P360" i="8"/>
  <c r="Q360" i="8" s="1"/>
  <c r="R360" i="8" s="1"/>
  <c r="I4" i="8"/>
  <c r="J4" i="8" s="1"/>
  <c r="K4" i="8" s="1"/>
  <c r="I5" i="8"/>
  <c r="J5" i="8" s="1"/>
  <c r="I6" i="8"/>
  <c r="J6" i="8" s="1"/>
  <c r="I7" i="8"/>
  <c r="J7" i="8"/>
  <c r="I8" i="8"/>
  <c r="J8" i="8" s="1"/>
  <c r="I9" i="8"/>
  <c r="J9" i="8" s="1"/>
  <c r="I10" i="8"/>
  <c r="J10" i="8"/>
  <c r="K10" i="8" s="1"/>
  <c r="I11" i="8"/>
  <c r="J11" i="8"/>
  <c r="K11" i="8" s="1"/>
  <c r="I12" i="8"/>
  <c r="J12" i="8" s="1"/>
  <c r="I13" i="8"/>
  <c r="J13" i="8" s="1"/>
  <c r="K13" i="8" s="1"/>
  <c r="L13" i="8" s="1"/>
  <c r="I14" i="8"/>
  <c r="J14" i="8" s="1"/>
  <c r="I15" i="8"/>
  <c r="J15" i="8" s="1"/>
  <c r="I16" i="8"/>
  <c r="J16" i="8" s="1"/>
  <c r="I17" i="8"/>
  <c r="J17" i="8"/>
  <c r="K17" i="8" s="1"/>
  <c r="L17" i="8" s="1"/>
  <c r="I18" i="8"/>
  <c r="J18" i="8" s="1"/>
  <c r="K18" i="8" s="1"/>
  <c r="I19" i="8"/>
  <c r="J19" i="8" s="1"/>
  <c r="I20" i="8"/>
  <c r="J20" i="8" s="1"/>
  <c r="I21" i="8"/>
  <c r="J21" i="8"/>
  <c r="I22" i="8"/>
  <c r="J22" i="8" s="1"/>
  <c r="I23" i="8"/>
  <c r="J23" i="8" s="1"/>
  <c r="K23" i="8" s="1"/>
  <c r="L23" i="8" s="1"/>
  <c r="I24" i="8"/>
  <c r="J24" i="8" s="1"/>
  <c r="K24" i="8" s="1"/>
  <c r="I25" i="8"/>
  <c r="J25" i="8" s="1"/>
  <c r="I26" i="8"/>
  <c r="J26" i="8" s="1"/>
  <c r="I27" i="8"/>
  <c r="J27" i="8" s="1"/>
  <c r="I28" i="8"/>
  <c r="J28" i="8"/>
  <c r="I29" i="8"/>
  <c r="J29" i="8" s="1"/>
  <c r="I30" i="8"/>
  <c r="J30" i="8" s="1"/>
  <c r="I31" i="8"/>
  <c r="J31" i="8"/>
  <c r="K31" i="8" s="1"/>
  <c r="I32" i="8"/>
  <c r="J32" i="8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/>
  <c r="K38" i="8" s="1"/>
  <c r="I39" i="8"/>
  <c r="J39" i="8"/>
  <c r="K39" i="8"/>
  <c r="I40" i="8"/>
  <c r="J40" i="8" s="1"/>
  <c r="I41" i="8"/>
  <c r="J41" i="8" s="1"/>
  <c r="I42" i="8"/>
  <c r="J42" i="8"/>
  <c r="I43" i="8"/>
  <c r="J43" i="8" s="1"/>
  <c r="I44" i="8"/>
  <c r="J44" i="8" s="1"/>
  <c r="I45" i="8"/>
  <c r="J45" i="8" s="1"/>
  <c r="I46" i="8"/>
  <c r="J46" i="8" s="1"/>
  <c r="I47" i="8"/>
  <c r="J47" i="8" s="1"/>
  <c r="I48" i="8"/>
  <c r="J48" i="8"/>
  <c r="K48" i="8" s="1"/>
  <c r="L48" i="8" s="1"/>
  <c r="I49" i="8"/>
  <c r="J49" i="8" s="1"/>
  <c r="I50" i="8"/>
  <c r="J50" i="8" s="1"/>
  <c r="I51" i="8"/>
  <c r="J51" i="8" s="1"/>
  <c r="I52" i="8"/>
  <c r="K52" i="8" s="1"/>
  <c r="J52" i="8"/>
  <c r="L52" i="8" s="1"/>
  <c r="I53" i="8"/>
  <c r="J53" i="8"/>
  <c r="K53" i="8" s="1"/>
  <c r="I54" i="8"/>
  <c r="J54" i="8" s="1"/>
  <c r="I55" i="8"/>
  <c r="J55" i="8" s="1"/>
  <c r="I56" i="8"/>
  <c r="J56" i="8" s="1"/>
  <c r="I57" i="8"/>
  <c r="J57" i="8" s="1"/>
  <c r="I58" i="8"/>
  <c r="J58" i="8" s="1"/>
  <c r="I59" i="8"/>
  <c r="J59" i="8"/>
  <c r="K59" i="8" s="1"/>
  <c r="I60" i="8"/>
  <c r="J60" i="8" s="1"/>
  <c r="I61" i="8"/>
  <c r="J61" i="8" s="1"/>
  <c r="I62" i="8"/>
  <c r="J62" i="8" s="1"/>
  <c r="I63" i="8"/>
  <c r="J63" i="8" s="1"/>
  <c r="I64" i="8"/>
  <c r="J64" i="8" s="1"/>
  <c r="I65" i="8"/>
  <c r="J65" i="8" s="1"/>
  <c r="I66" i="8"/>
  <c r="J66" i="8"/>
  <c r="K66" i="8" s="1"/>
  <c r="L66" i="8" s="1"/>
  <c r="I67" i="8"/>
  <c r="J67" i="8" s="1"/>
  <c r="I68" i="8"/>
  <c r="J68" i="8" s="1"/>
  <c r="I69" i="8"/>
  <c r="J69" i="8" s="1"/>
  <c r="I70" i="8"/>
  <c r="J70" i="8" s="1"/>
  <c r="I71" i="8"/>
  <c r="J71" i="8" s="1"/>
  <c r="I72" i="8"/>
  <c r="J72" i="8" s="1"/>
  <c r="I73" i="8"/>
  <c r="J73" i="8" s="1"/>
  <c r="I74" i="8"/>
  <c r="J74" i="8" s="1"/>
  <c r="I75" i="8"/>
  <c r="J75" i="8" s="1"/>
  <c r="I76" i="8"/>
  <c r="J76" i="8" s="1"/>
  <c r="K76" i="8" s="1"/>
  <c r="I77" i="8"/>
  <c r="J77" i="8" s="1"/>
  <c r="I78" i="8"/>
  <c r="J78" i="8" s="1"/>
  <c r="I79" i="8"/>
  <c r="J79" i="8" s="1"/>
  <c r="I80" i="8"/>
  <c r="J80" i="8" s="1"/>
  <c r="I81" i="8"/>
  <c r="J81" i="8" s="1"/>
  <c r="I82" i="8"/>
  <c r="J82" i="8" s="1"/>
  <c r="I83" i="8"/>
  <c r="J83" i="8" s="1"/>
  <c r="I84" i="8"/>
  <c r="J84" i="8" s="1"/>
  <c r="I85" i="8"/>
  <c r="J85" i="8" s="1"/>
  <c r="I86" i="8"/>
  <c r="J86" i="8" s="1"/>
  <c r="I87" i="8"/>
  <c r="J87" i="8" s="1"/>
  <c r="I88" i="8"/>
  <c r="J88" i="8" s="1"/>
  <c r="I89" i="8"/>
  <c r="J89" i="8" s="1"/>
  <c r="I90" i="8"/>
  <c r="J90" i="8" s="1"/>
  <c r="I91" i="8"/>
  <c r="J91" i="8" s="1"/>
  <c r="I92" i="8"/>
  <c r="J92" i="8" s="1"/>
  <c r="I93" i="8"/>
  <c r="J93" i="8" s="1"/>
  <c r="I94" i="8"/>
  <c r="J94" i="8" s="1"/>
  <c r="K94" i="8" s="1"/>
  <c r="I95" i="8"/>
  <c r="J95" i="8" s="1"/>
  <c r="I96" i="8"/>
  <c r="J96" i="8" s="1"/>
  <c r="I97" i="8"/>
  <c r="J97" i="8" s="1"/>
  <c r="I98" i="8"/>
  <c r="I99" i="8"/>
  <c r="J99" i="8" s="1"/>
  <c r="I100" i="8"/>
  <c r="J100" i="8" s="1"/>
  <c r="I101" i="8"/>
  <c r="J101" i="8" s="1"/>
  <c r="I102" i="8"/>
  <c r="J102" i="8" s="1"/>
  <c r="I103" i="8"/>
  <c r="J103" i="8" s="1"/>
  <c r="I104" i="8"/>
  <c r="J104" i="8" s="1"/>
  <c r="I105" i="8"/>
  <c r="J105" i="8" s="1"/>
  <c r="I106" i="8"/>
  <c r="J106" i="8" s="1"/>
  <c r="I107" i="8"/>
  <c r="J107" i="8" s="1"/>
  <c r="I108" i="8"/>
  <c r="J108" i="8" s="1"/>
  <c r="I109" i="8"/>
  <c r="J109" i="8" s="1"/>
  <c r="K109" i="8"/>
  <c r="I110" i="8"/>
  <c r="J110" i="8" s="1"/>
  <c r="I111" i="8"/>
  <c r="J111" i="8" s="1"/>
  <c r="I112" i="8"/>
  <c r="J112" i="8" s="1"/>
  <c r="I113" i="8"/>
  <c r="J113" i="8" s="1"/>
  <c r="I114" i="8"/>
  <c r="J114" i="8" s="1"/>
  <c r="I115" i="8"/>
  <c r="J115" i="8" s="1"/>
  <c r="I116" i="8"/>
  <c r="J116" i="8" s="1"/>
  <c r="I117" i="8"/>
  <c r="I118" i="8"/>
  <c r="J118" i="8" s="1"/>
  <c r="I119" i="8"/>
  <c r="J119" i="8" s="1"/>
  <c r="I120" i="8"/>
  <c r="J120" i="8" s="1"/>
  <c r="I121" i="8"/>
  <c r="J121" i="8" s="1"/>
  <c r="I122" i="8"/>
  <c r="J122" i="8" s="1"/>
  <c r="K122" i="8" s="1"/>
  <c r="L122" i="8" s="1"/>
  <c r="I123" i="8"/>
  <c r="J123" i="8" s="1"/>
  <c r="I124" i="8"/>
  <c r="I125" i="8"/>
  <c r="J125" i="8" s="1"/>
  <c r="I126" i="8"/>
  <c r="J126" i="8"/>
  <c r="I127" i="8"/>
  <c r="J127" i="8" s="1"/>
  <c r="I128" i="8"/>
  <c r="J128" i="8" s="1"/>
  <c r="I129" i="8"/>
  <c r="J129" i="8" s="1"/>
  <c r="I130" i="8"/>
  <c r="J130" i="8" s="1"/>
  <c r="K130" i="8"/>
  <c r="I131" i="8"/>
  <c r="I132" i="8"/>
  <c r="J132" i="8" s="1"/>
  <c r="I133" i="8"/>
  <c r="J133" i="8" s="1"/>
  <c r="I134" i="8"/>
  <c r="J134" i="8" s="1"/>
  <c r="I135" i="8"/>
  <c r="J135" i="8" s="1"/>
  <c r="I136" i="8"/>
  <c r="J136" i="8"/>
  <c r="K136" i="8" s="1"/>
  <c r="L136" i="8" s="1"/>
  <c r="I137" i="8"/>
  <c r="J137" i="8" s="1"/>
  <c r="K137" i="8"/>
  <c r="I138" i="8"/>
  <c r="I139" i="8"/>
  <c r="J139" i="8" s="1"/>
  <c r="I140" i="8"/>
  <c r="J140" i="8" s="1"/>
  <c r="I141" i="8"/>
  <c r="J141" i="8" s="1"/>
  <c r="I142" i="8"/>
  <c r="J142" i="8" s="1"/>
  <c r="I143" i="8"/>
  <c r="J143" i="8"/>
  <c r="I144" i="8"/>
  <c r="J144" i="8" s="1"/>
  <c r="I145" i="8"/>
  <c r="I146" i="8"/>
  <c r="J146" i="8" s="1"/>
  <c r="I147" i="8"/>
  <c r="J147" i="8" s="1"/>
  <c r="I148" i="8"/>
  <c r="J148" i="8" s="1"/>
  <c r="K148" i="8" s="1"/>
  <c r="I149" i="8"/>
  <c r="J149" i="8" s="1"/>
  <c r="I150" i="8"/>
  <c r="J150" i="8" s="1"/>
  <c r="I151" i="8"/>
  <c r="J151" i="8" s="1"/>
  <c r="I152" i="8"/>
  <c r="I153" i="8"/>
  <c r="J153" i="8" s="1"/>
  <c r="I154" i="8"/>
  <c r="J154" i="8" s="1"/>
  <c r="I155" i="8"/>
  <c r="J155" i="8" s="1"/>
  <c r="I156" i="8"/>
  <c r="J156" i="8" s="1"/>
  <c r="I157" i="8"/>
  <c r="J157" i="8" s="1"/>
  <c r="K157" i="8" s="1"/>
  <c r="L157" i="8" s="1"/>
  <c r="I158" i="8"/>
  <c r="J158" i="8" s="1"/>
  <c r="I159" i="8"/>
  <c r="I160" i="8"/>
  <c r="J160" i="8" s="1"/>
  <c r="I161" i="8"/>
  <c r="J161" i="8" s="1"/>
  <c r="I162" i="8"/>
  <c r="J162" i="8" s="1"/>
  <c r="I163" i="8"/>
  <c r="J163" i="8" s="1"/>
  <c r="I164" i="8"/>
  <c r="J164" i="8"/>
  <c r="K164" i="8" s="1"/>
  <c r="I165" i="8"/>
  <c r="J165" i="8" s="1"/>
  <c r="I166" i="8"/>
  <c r="I167" i="8"/>
  <c r="J167" i="8" s="1"/>
  <c r="I168" i="8"/>
  <c r="J168" i="8" s="1"/>
  <c r="I169" i="8"/>
  <c r="J169" i="8" s="1"/>
  <c r="I170" i="8"/>
  <c r="J170" i="8" s="1"/>
  <c r="I171" i="8"/>
  <c r="J171" i="8"/>
  <c r="I172" i="8"/>
  <c r="J172" i="8" s="1"/>
  <c r="I173" i="8"/>
  <c r="I174" i="8"/>
  <c r="J174" i="8" s="1"/>
  <c r="I175" i="8"/>
  <c r="J175" i="8" s="1"/>
  <c r="I176" i="8"/>
  <c r="J176" i="8" s="1"/>
  <c r="I177" i="8"/>
  <c r="J177" i="8" s="1"/>
  <c r="I178" i="8"/>
  <c r="J178" i="8" s="1"/>
  <c r="K178" i="8" s="1"/>
  <c r="I179" i="8"/>
  <c r="J179" i="8" s="1"/>
  <c r="K179" i="8"/>
  <c r="I180" i="8"/>
  <c r="I181" i="8"/>
  <c r="J181" i="8" s="1"/>
  <c r="I182" i="8"/>
  <c r="J182" i="8" s="1"/>
  <c r="I183" i="8"/>
  <c r="J183" i="8" s="1"/>
  <c r="I184" i="8"/>
  <c r="J184" i="8" s="1"/>
  <c r="I185" i="8"/>
  <c r="J185" i="8"/>
  <c r="K185" i="8" s="1"/>
  <c r="I186" i="8"/>
  <c r="J186" i="8" s="1"/>
  <c r="I187" i="8"/>
  <c r="I188" i="8"/>
  <c r="J188" i="8" s="1"/>
  <c r="I189" i="8"/>
  <c r="J189" i="8" s="1"/>
  <c r="I190" i="8"/>
  <c r="J190" i="8" s="1"/>
  <c r="I191" i="8"/>
  <c r="J191" i="8" s="1"/>
  <c r="I192" i="8"/>
  <c r="J192" i="8" s="1"/>
  <c r="K192" i="8" s="1"/>
  <c r="I193" i="8"/>
  <c r="J193" i="8" s="1"/>
  <c r="I194" i="8"/>
  <c r="I195" i="8"/>
  <c r="J195" i="8" s="1"/>
  <c r="I196" i="8"/>
  <c r="J196" i="8" s="1"/>
  <c r="I197" i="8"/>
  <c r="J197" i="8" s="1"/>
  <c r="I198" i="8"/>
  <c r="J198" i="8" s="1"/>
  <c r="I199" i="8"/>
  <c r="J199" i="8"/>
  <c r="K199" i="8" s="1"/>
  <c r="L199" i="8" s="1"/>
  <c r="I200" i="8"/>
  <c r="J200" i="8" s="1"/>
  <c r="I201" i="8"/>
  <c r="I202" i="8"/>
  <c r="J202" i="8" s="1"/>
  <c r="I203" i="8"/>
  <c r="J203" i="8" s="1"/>
  <c r="I204" i="8"/>
  <c r="J204" i="8" s="1"/>
  <c r="I205" i="8"/>
  <c r="J205" i="8" s="1"/>
  <c r="I206" i="8"/>
  <c r="J206" i="8" s="1"/>
  <c r="K206" i="8" s="1"/>
  <c r="L206" i="8" s="1"/>
  <c r="I207" i="8"/>
  <c r="J207" i="8" s="1"/>
  <c r="I208" i="8"/>
  <c r="I209" i="8"/>
  <c r="J209" i="8" s="1"/>
  <c r="I210" i="8"/>
  <c r="J210" i="8"/>
  <c r="I211" i="8"/>
  <c r="J211" i="8" s="1"/>
  <c r="I212" i="8"/>
  <c r="J212" i="8" s="1"/>
  <c r="I213" i="8"/>
  <c r="J213" i="8" s="1"/>
  <c r="K213" i="8" s="1"/>
  <c r="I214" i="8"/>
  <c r="J214" i="8" s="1"/>
  <c r="K214" i="8" s="1"/>
  <c r="I215" i="8"/>
  <c r="I216" i="8"/>
  <c r="I217" i="8"/>
  <c r="J217" i="8" s="1"/>
  <c r="I218" i="8"/>
  <c r="J218" i="8" s="1"/>
  <c r="I219" i="8"/>
  <c r="J219" i="8" s="1"/>
  <c r="K219" i="8" s="1"/>
  <c r="I220" i="8"/>
  <c r="J220" i="8" s="1"/>
  <c r="I221" i="8"/>
  <c r="J221" i="8" s="1"/>
  <c r="I222" i="8"/>
  <c r="I223" i="8"/>
  <c r="I224" i="8"/>
  <c r="J224" i="8" s="1"/>
  <c r="K224" i="8" s="1"/>
  <c r="I225" i="8"/>
  <c r="J225" i="8" s="1"/>
  <c r="I226" i="8"/>
  <c r="J226" i="8" s="1"/>
  <c r="I227" i="8"/>
  <c r="J227" i="8" s="1"/>
  <c r="K227" i="8" s="1"/>
  <c r="L227" i="8" s="1"/>
  <c r="I228" i="8"/>
  <c r="J228" i="8" s="1"/>
  <c r="I229" i="8"/>
  <c r="I230" i="8"/>
  <c r="I231" i="8"/>
  <c r="J231" i="8"/>
  <c r="K231" i="8" s="1"/>
  <c r="I232" i="8"/>
  <c r="J232" i="8" s="1"/>
  <c r="I233" i="8"/>
  <c r="J233" i="8" s="1"/>
  <c r="I234" i="8"/>
  <c r="J234" i="8" s="1"/>
  <c r="I235" i="8"/>
  <c r="J235" i="8" s="1"/>
  <c r="I236" i="8"/>
  <c r="I237" i="8"/>
  <c r="I238" i="8"/>
  <c r="J238" i="8" s="1"/>
  <c r="I239" i="8"/>
  <c r="J239" i="8" s="1"/>
  <c r="I240" i="8"/>
  <c r="J240" i="8" s="1"/>
  <c r="I241" i="8"/>
  <c r="J241" i="8" s="1"/>
  <c r="I242" i="8"/>
  <c r="J242" i="8" s="1"/>
  <c r="I243" i="8"/>
  <c r="I244" i="8"/>
  <c r="I245" i="8"/>
  <c r="J245" i="8" s="1"/>
  <c r="I246" i="8"/>
  <c r="J246" i="8" s="1"/>
  <c r="I247" i="8"/>
  <c r="J247" i="8" s="1"/>
  <c r="I248" i="8"/>
  <c r="J248" i="8" s="1"/>
  <c r="K248" i="8" s="1"/>
  <c r="I249" i="8"/>
  <c r="J249" i="8" s="1"/>
  <c r="I250" i="8"/>
  <c r="I251" i="8"/>
  <c r="I252" i="8"/>
  <c r="J252" i="8" s="1"/>
  <c r="I253" i="8"/>
  <c r="J253" i="8" s="1"/>
  <c r="I254" i="8"/>
  <c r="J254" i="8" s="1"/>
  <c r="I255" i="8"/>
  <c r="J255" i="8" s="1"/>
  <c r="K255" i="8" s="1"/>
  <c r="L255" i="8" s="1"/>
  <c r="I256" i="8"/>
  <c r="J256" i="8"/>
  <c r="K256" i="8" s="1"/>
  <c r="I257" i="8"/>
  <c r="I258" i="8"/>
  <c r="I259" i="8"/>
  <c r="J259" i="8" s="1"/>
  <c r="I260" i="8"/>
  <c r="J260" i="8" s="1"/>
  <c r="I261" i="8"/>
  <c r="J261" i="8" s="1"/>
  <c r="K261" i="8" s="1"/>
  <c r="I262" i="8"/>
  <c r="J262" i="8"/>
  <c r="K262" i="8" s="1"/>
  <c r="I263" i="8"/>
  <c r="J263" i="8" s="1"/>
  <c r="I264" i="8"/>
  <c r="I265" i="8"/>
  <c r="I266" i="8"/>
  <c r="J266" i="8" s="1"/>
  <c r="K266" i="8" s="1"/>
  <c r="L266" i="8" s="1"/>
  <c r="I267" i="8"/>
  <c r="J267" i="8" s="1"/>
  <c r="I268" i="8"/>
  <c r="J268" i="8" s="1"/>
  <c r="K268" i="8" s="1"/>
  <c r="I269" i="8"/>
  <c r="J269" i="8"/>
  <c r="K269" i="8"/>
  <c r="I270" i="8"/>
  <c r="J270" i="8" s="1"/>
  <c r="I271" i="8"/>
  <c r="I272" i="8"/>
  <c r="J272" i="8" s="1"/>
  <c r="I273" i="8"/>
  <c r="J273" i="8" s="1"/>
  <c r="I274" i="8"/>
  <c r="J274" i="8" s="1"/>
  <c r="K274" i="8"/>
  <c r="I275" i="8"/>
  <c r="J275" i="8" s="1"/>
  <c r="K275" i="8"/>
  <c r="I276" i="8"/>
  <c r="J276" i="8" s="1"/>
  <c r="I277" i="8"/>
  <c r="J277" i="8" s="1"/>
  <c r="I278" i="8"/>
  <c r="I279" i="8"/>
  <c r="J279" i="8" s="1"/>
  <c r="K279" i="8"/>
  <c r="I280" i="8"/>
  <c r="J280" i="8" s="1"/>
  <c r="I281" i="8"/>
  <c r="J281" i="8" s="1"/>
  <c r="K281" i="8"/>
  <c r="I282" i="8"/>
  <c r="J282" i="8" s="1"/>
  <c r="K282" i="8" s="1"/>
  <c r="I283" i="8"/>
  <c r="J283" i="8" s="1"/>
  <c r="K283" i="8" s="1"/>
  <c r="I284" i="8"/>
  <c r="J284" i="8"/>
  <c r="K284" i="8"/>
  <c r="I285" i="8"/>
  <c r="I286" i="8"/>
  <c r="J286" i="8" s="1"/>
  <c r="I287" i="8"/>
  <c r="J287" i="8" s="1"/>
  <c r="I288" i="8"/>
  <c r="J288" i="8" s="1"/>
  <c r="I289" i="8"/>
  <c r="J289" i="8" s="1"/>
  <c r="I290" i="8"/>
  <c r="J290" i="8" s="1"/>
  <c r="I291" i="8"/>
  <c r="J291" i="8"/>
  <c r="K291" i="8" s="1"/>
  <c r="I292" i="8"/>
  <c r="I293" i="8"/>
  <c r="J293" i="8" s="1"/>
  <c r="I294" i="8"/>
  <c r="J294" i="8" s="1"/>
  <c r="I295" i="8"/>
  <c r="J295" i="8" s="1"/>
  <c r="I296" i="8"/>
  <c r="J296" i="8" s="1"/>
  <c r="I297" i="8"/>
  <c r="J297" i="8" s="1"/>
  <c r="I298" i="8"/>
  <c r="J298" i="8" s="1"/>
  <c r="K298" i="8" s="1"/>
  <c r="I299" i="8"/>
  <c r="I300" i="8"/>
  <c r="J300" i="8" s="1"/>
  <c r="I301" i="8"/>
  <c r="I302" i="8"/>
  <c r="J302" i="8"/>
  <c r="I303" i="8"/>
  <c r="J303" i="8" s="1"/>
  <c r="I304" i="8"/>
  <c r="J304" i="8" s="1"/>
  <c r="I305" i="8"/>
  <c r="J305" i="8" s="1"/>
  <c r="I306" i="8"/>
  <c r="J306" i="8"/>
  <c r="I307" i="8"/>
  <c r="J307" i="8"/>
  <c r="K307" i="8" s="1"/>
  <c r="I308" i="8"/>
  <c r="K308" i="8" s="1"/>
  <c r="J308" i="8"/>
  <c r="I309" i="8"/>
  <c r="J309" i="8" s="1"/>
  <c r="I310" i="8"/>
  <c r="J310" i="8" s="1"/>
  <c r="I311" i="8"/>
  <c r="J311" i="8" s="1"/>
  <c r="I312" i="8"/>
  <c r="J312" i="8" s="1"/>
  <c r="I313" i="8"/>
  <c r="J313" i="8" s="1"/>
  <c r="I314" i="8"/>
  <c r="J314" i="8"/>
  <c r="K314" i="8" s="1"/>
  <c r="I315" i="8"/>
  <c r="J315" i="8" s="1"/>
  <c r="I316" i="8"/>
  <c r="J316" i="8" s="1"/>
  <c r="I317" i="8"/>
  <c r="J317" i="8" s="1"/>
  <c r="I318" i="8"/>
  <c r="J318" i="8" s="1"/>
  <c r="I319" i="8"/>
  <c r="J319" i="8" s="1"/>
  <c r="I320" i="8"/>
  <c r="J320" i="8"/>
  <c r="K320" i="8" s="1"/>
  <c r="I321" i="8"/>
  <c r="J321" i="8" s="1"/>
  <c r="K321" i="8" s="1"/>
  <c r="I322" i="8"/>
  <c r="J322" i="8"/>
  <c r="K322" i="8"/>
  <c r="I323" i="8"/>
  <c r="J323" i="8" s="1"/>
  <c r="I324" i="8"/>
  <c r="J324" i="8" s="1"/>
  <c r="I325" i="8"/>
  <c r="J325" i="8" s="1"/>
  <c r="I326" i="8"/>
  <c r="J326" i="8" s="1"/>
  <c r="I327" i="8"/>
  <c r="J327" i="8"/>
  <c r="K327" i="8" s="1"/>
  <c r="I328" i="8"/>
  <c r="J328" i="8" s="1"/>
  <c r="K328" i="8" s="1"/>
  <c r="I329" i="8"/>
  <c r="J329" i="8"/>
  <c r="K329" i="8" s="1"/>
  <c r="I330" i="8"/>
  <c r="J330" i="8" s="1"/>
  <c r="I331" i="8"/>
  <c r="J331" i="8" s="1"/>
  <c r="I332" i="8"/>
  <c r="J332" i="8" s="1"/>
  <c r="I333" i="8"/>
  <c r="J333" i="8" s="1"/>
  <c r="I334" i="8"/>
  <c r="J334" i="8"/>
  <c r="I335" i="8"/>
  <c r="J335" i="8" s="1"/>
  <c r="K335" i="8" s="1"/>
  <c r="I336" i="8"/>
  <c r="J336" i="8" s="1"/>
  <c r="I337" i="8"/>
  <c r="J337" i="8" s="1"/>
  <c r="I338" i="8"/>
  <c r="J338" i="8" s="1"/>
  <c r="I339" i="8"/>
  <c r="J339" i="8" s="1"/>
  <c r="I340" i="8"/>
  <c r="J340" i="8" s="1"/>
  <c r="I341" i="8"/>
  <c r="J341" i="8" s="1"/>
  <c r="I342" i="8"/>
  <c r="J342" i="8" s="1"/>
  <c r="K342" i="8" s="1"/>
  <c r="I343" i="8"/>
  <c r="J343" i="8" s="1"/>
  <c r="I344" i="8"/>
  <c r="J344" i="8" s="1"/>
  <c r="I345" i="8"/>
  <c r="J345" i="8" s="1"/>
  <c r="I346" i="8"/>
  <c r="J346" i="8" s="1"/>
  <c r="I347" i="8"/>
  <c r="J347" i="8" s="1"/>
  <c r="I348" i="8"/>
  <c r="J348" i="8" s="1"/>
  <c r="K348" i="8" s="1"/>
  <c r="I349" i="8"/>
  <c r="J349" i="8"/>
  <c r="K349" i="8" s="1"/>
  <c r="I350" i="8"/>
  <c r="J350" i="8" s="1"/>
  <c r="I351" i="8"/>
  <c r="J351" i="8" s="1"/>
  <c r="I352" i="8"/>
  <c r="J352" i="8" s="1"/>
  <c r="I353" i="8"/>
  <c r="J353" i="8" s="1"/>
  <c r="I354" i="8"/>
  <c r="J354" i="8" s="1"/>
  <c r="I355" i="8"/>
  <c r="J355" i="8" s="1"/>
  <c r="I356" i="8"/>
  <c r="J356" i="8"/>
  <c r="K356" i="8" s="1"/>
  <c r="I357" i="8"/>
  <c r="K357" i="8" s="1"/>
  <c r="J357" i="8"/>
  <c r="I358" i="8"/>
  <c r="J358" i="8" s="1"/>
  <c r="I359" i="8"/>
  <c r="I360" i="8"/>
  <c r="J360" i="8" s="1"/>
  <c r="K20" i="8" l="1"/>
  <c r="L20" i="8"/>
  <c r="L101" i="8"/>
  <c r="K151" i="8"/>
  <c r="K32" i="8"/>
  <c r="L279" i="8"/>
  <c r="K143" i="8"/>
  <c r="L143" i="8" s="1"/>
  <c r="K334" i="8"/>
  <c r="K101" i="8"/>
  <c r="K80" i="8"/>
  <c r="L80" i="8" s="1"/>
  <c r="K171" i="8"/>
  <c r="L171" i="8" s="1"/>
  <c r="K300" i="8"/>
  <c r="L300" i="8" s="1"/>
  <c r="K293" i="8"/>
  <c r="L293" i="8" s="1"/>
  <c r="K277" i="8"/>
  <c r="L277" i="8" s="1"/>
  <c r="K260" i="8"/>
  <c r="L260" i="8" s="1"/>
  <c r="K315" i="8"/>
  <c r="K247" i="8"/>
  <c r="K218" i="8"/>
  <c r="K134" i="8"/>
  <c r="K113" i="8"/>
  <c r="K343" i="8"/>
  <c r="L343" i="8" s="1"/>
  <c r="L290" i="8"/>
  <c r="L336" i="8"/>
  <c r="K34" i="8"/>
  <c r="L34" i="8" s="1"/>
  <c r="K297" i="8"/>
  <c r="L297" i="8" s="1"/>
  <c r="L276" i="8"/>
  <c r="K108" i="8"/>
  <c r="L108" i="8" s="1"/>
  <c r="K304" i="8"/>
  <c r="L304" i="8" s="1"/>
  <c r="L315" i="8"/>
  <c r="L32" i="8"/>
  <c r="L348" i="8"/>
  <c r="L39" i="8"/>
  <c r="K355" i="8"/>
  <c r="L355" i="8" s="1"/>
  <c r="L322" i="8"/>
  <c r="L269" i="8"/>
  <c r="K234" i="8"/>
  <c r="L234" i="8" s="1"/>
  <c r="K217" i="8"/>
  <c r="L217" i="8" s="1"/>
  <c r="K210" i="8"/>
  <c r="L210" i="8" s="1"/>
  <c r="K150" i="8"/>
  <c r="L150" i="8" s="1"/>
  <c r="L59" i="8"/>
  <c r="K45" i="8"/>
  <c r="L45" i="8" s="1"/>
  <c r="K25" i="8"/>
  <c r="L25" i="8" s="1"/>
  <c r="K306" i="8"/>
  <c r="K225" i="8"/>
  <c r="K169" i="8"/>
  <c r="L169" i="8" s="1"/>
  <c r="K141" i="8"/>
  <c r="L141" i="8" s="1"/>
  <c r="K116" i="8"/>
  <c r="L116" i="8" s="1"/>
  <c r="L329" i="8"/>
  <c r="K313" i="8"/>
  <c r="L313" i="8" s="1"/>
  <c r="K276" i="8"/>
  <c r="L38" i="8"/>
  <c r="K336" i="8"/>
  <c r="K305" i="8"/>
  <c r="L305" i="8" s="1"/>
  <c r="K267" i="8"/>
  <c r="K249" i="8"/>
  <c r="K241" i="8"/>
  <c r="L241" i="8" s="1"/>
  <c r="K233" i="8"/>
  <c r="K197" i="8"/>
  <c r="L197" i="8" s="1"/>
  <c r="L185" i="8"/>
  <c r="K123" i="8"/>
  <c r="L123" i="8" s="1"/>
  <c r="K115" i="8"/>
  <c r="L115" i="8" s="1"/>
  <c r="K87" i="8"/>
  <c r="L87" i="8" s="1"/>
  <c r="K30" i="8"/>
  <c r="L30" i="8" s="1"/>
  <c r="K176" i="8"/>
  <c r="L176" i="8" s="1"/>
  <c r="K168" i="8"/>
  <c r="K289" i="8"/>
  <c r="K240" i="8"/>
  <c r="L240" i="8" s="1"/>
  <c r="L76" i="8"/>
  <c r="L320" i="8"/>
  <c r="K350" i="8"/>
  <c r="L350" i="8" s="1"/>
  <c r="L327" i="8"/>
  <c r="L248" i="8"/>
  <c r="L231" i="8"/>
  <c r="K129" i="8"/>
  <c r="L129" i="8" s="1"/>
  <c r="K220" i="8"/>
  <c r="L220" i="8" s="1"/>
  <c r="K203" i="8"/>
  <c r="L203" i="8" s="1"/>
  <c r="K183" i="8"/>
  <c r="L164" i="8"/>
  <c r="K41" i="8"/>
  <c r="L41" i="8" s="1"/>
  <c r="K172" i="8"/>
  <c r="L172" i="8" s="1"/>
  <c r="K154" i="8"/>
  <c r="K144" i="8"/>
  <c r="K120" i="8"/>
  <c r="K290" i="8"/>
  <c r="L334" i="8"/>
  <c r="L357" i="8"/>
  <c r="K302" i="8"/>
  <c r="L302" i="8" s="1"/>
  <c r="K341" i="8"/>
  <c r="L341" i="8" s="1"/>
  <c r="L308" i="8"/>
  <c r="K287" i="8"/>
  <c r="L287" i="8" s="1"/>
  <c r="K263" i="8"/>
  <c r="L263" i="8" s="1"/>
  <c r="K73" i="8"/>
  <c r="L73" i="8" s="1"/>
  <c r="L53" i="8"/>
  <c r="K46" i="8"/>
  <c r="L46" i="8" s="1"/>
  <c r="K27" i="8"/>
  <c r="L27" i="8" s="1"/>
  <c r="K16" i="8"/>
  <c r="L16" i="8" s="1"/>
  <c r="K9" i="8"/>
  <c r="L9" i="8" s="1"/>
  <c r="J301" i="8"/>
  <c r="K301" i="8" s="1"/>
  <c r="K211" i="8"/>
  <c r="L211" i="8" s="1"/>
  <c r="K127" i="8"/>
  <c r="K310" i="8"/>
  <c r="L310" i="8" s="1"/>
  <c r="L280" i="8"/>
  <c r="L174" i="8"/>
  <c r="K317" i="8"/>
  <c r="L317" i="8" s="1"/>
  <c r="K325" i="8"/>
  <c r="L325" i="8" s="1"/>
  <c r="K324" i="8"/>
  <c r="L324" i="8" s="1"/>
  <c r="K228" i="8"/>
  <c r="L228" i="8" s="1"/>
  <c r="K245" i="8"/>
  <c r="L245" i="8" s="1"/>
  <c r="K235" i="8"/>
  <c r="L235" i="8" s="1"/>
  <c r="K294" i="8"/>
  <c r="L294" i="8" s="1"/>
  <c r="K182" i="8"/>
  <c r="L182" i="8" s="1"/>
  <c r="K189" i="8"/>
  <c r="L189" i="8" s="1"/>
  <c r="K311" i="8"/>
  <c r="L311" i="8" s="1"/>
  <c r="K318" i="8"/>
  <c r="L318" i="8" s="1"/>
  <c r="K332" i="8"/>
  <c r="L332" i="8"/>
  <c r="K331" i="8"/>
  <c r="L331" i="8" s="1"/>
  <c r="K200" i="8"/>
  <c r="L200" i="8" s="1"/>
  <c r="K338" i="8"/>
  <c r="L338" i="8" s="1"/>
  <c r="K193" i="8"/>
  <c r="L193" i="8" s="1"/>
  <c r="K339" i="8"/>
  <c r="L339" i="8" s="1"/>
  <c r="L323" i="8"/>
  <c r="K346" i="8"/>
  <c r="L346" i="8"/>
  <c r="K345" i="8"/>
  <c r="L345" i="8" s="1"/>
  <c r="K252" i="8"/>
  <c r="L252" i="8"/>
  <c r="K353" i="8"/>
  <c r="L353" i="8" s="1"/>
  <c r="K360" i="8"/>
  <c r="L360" i="8" s="1"/>
  <c r="K352" i="8"/>
  <c r="L352" i="8" s="1"/>
  <c r="L154" i="8"/>
  <c r="K64" i="8"/>
  <c r="L64" i="8" s="1"/>
  <c r="J173" i="8"/>
  <c r="K173" i="8"/>
  <c r="K347" i="8"/>
  <c r="L347" i="8" s="1"/>
  <c r="K340" i="8"/>
  <c r="L340" i="8" s="1"/>
  <c r="K333" i="8"/>
  <c r="L333" i="8" s="1"/>
  <c r="K312" i="8"/>
  <c r="L312" i="8" s="1"/>
  <c r="K280" i="8"/>
  <c r="J265" i="8"/>
  <c r="K265" i="8" s="1"/>
  <c r="K259" i="8"/>
  <c r="L259" i="8" s="1"/>
  <c r="L254" i="8"/>
  <c r="K242" i="8"/>
  <c r="L242" i="8" s="1"/>
  <c r="J216" i="8"/>
  <c r="K216" i="8"/>
  <c r="L204" i="8"/>
  <c r="L192" i="8"/>
  <c r="K186" i="8"/>
  <c r="L186" i="8" s="1"/>
  <c r="L168" i="8"/>
  <c r="K161" i="8"/>
  <c r="L161" i="8" s="1"/>
  <c r="K81" i="8"/>
  <c r="L81" i="8" s="1"/>
  <c r="K57" i="8"/>
  <c r="L57" i="8" s="1"/>
  <c r="K50" i="8"/>
  <c r="L50" i="8" s="1"/>
  <c r="L31" i="8"/>
  <c r="K43" i="8"/>
  <c r="L43" i="8" s="1"/>
  <c r="K354" i="8"/>
  <c r="L354" i="8" s="1"/>
  <c r="K326" i="8"/>
  <c r="L326" i="8" s="1"/>
  <c r="K319" i="8"/>
  <c r="L319" i="8" s="1"/>
  <c r="K295" i="8"/>
  <c r="L295" i="8" s="1"/>
  <c r="J285" i="8"/>
  <c r="K285" i="8" s="1"/>
  <c r="L275" i="8"/>
  <c r="J264" i="8"/>
  <c r="K264" i="8"/>
  <c r="K253" i="8"/>
  <c r="L253" i="8" s="1"/>
  <c r="K226" i="8"/>
  <c r="L226" i="8" s="1"/>
  <c r="J215" i="8"/>
  <c r="K198" i="8"/>
  <c r="L198" i="8"/>
  <c r="L148" i="8"/>
  <c r="L134" i="8"/>
  <c r="L127" i="8"/>
  <c r="L120" i="8"/>
  <c r="L113" i="8"/>
  <c r="K65" i="8"/>
  <c r="L65" i="8"/>
  <c r="K44" i="8"/>
  <c r="L44" i="8"/>
  <c r="K21" i="8"/>
  <c r="L21" i="8" s="1"/>
  <c r="K191" i="8"/>
  <c r="L191" i="8"/>
  <c r="K95" i="8"/>
  <c r="L95" i="8" s="1"/>
  <c r="L356" i="8"/>
  <c r="L349" i="8"/>
  <c r="L342" i="8"/>
  <c r="L335" i="8"/>
  <c r="L328" i="8"/>
  <c r="L321" i="8"/>
  <c r="L314" i="8"/>
  <c r="L307" i="8"/>
  <c r="J299" i="8"/>
  <c r="K299" i="8" s="1"/>
  <c r="L289" i="8"/>
  <c r="L283" i="8"/>
  <c r="K273" i="8"/>
  <c r="L273" i="8" s="1"/>
  <c r="L262" i="8"/>
  <c r="J257" i="8"/>
  <c r="K257" i="8"/>
  <c r="K246" i="8"/>
  <c r="L224" i="8"/>
  <c r="L213" i="8"/>
  <c r="K207" i="8"/>
  <c r="L207" i="8" s="1"/>
  <c r="K196" i="8"/>
  <c r="L196" i="8" s="1"/>
  <c r="K190" i="8"/>
  <c r="L190" i="8" s="1"/>
  <c r="L178" i="8"/>
  <c r="K165" i="8"/>
  <c r="L165" i="8" s="1"/>
  <c r="J159" i="8"/>
  <c r="K159" i="8" s="1"/>
  <c r="L94" i="8"/>
  <c r="K79" i="8"/>
  <c r="L79" i="8" s="1"/>
  <c r="L24" i="8"/>
  <c r="K14" i="8"/>
  <c r="L14" i="8" s="1"/>
  <c r="J237" i="8"/>
  <c r="K237" i="8" s="1"/>
  <c r="L214" i="8"/>
  <c r="K147" i="8"/>
  <c r="L147" i="8" s="1"/>
  <c r="K303" i="8"/>
  <c r="L303" i="8" s="1"/>
  <c r="K288" i="8"/>
  <c r="L288" i="8" s="1"/>
  <c r="J278" i="8"/>
  <c r="K278" i="8"/>
  <c r="L268" i="8"/>
  <c r="L246" i="8"/>
  <c r="J230" i="8"/>
  <c r="K230" i="8"/>
  <c r="L219" i="8"/>
  <c r="K158" i="8"/>
  <c r="L158" i="8" s="1"/>
  <c r="J152" i="8"/>
  <c r="K152" i="8" s="1"/>
  <c r="J145" i="8"/>
  <c r="K145" i="8" s="1"/>
  <c r="J138" i="8"/>
  <c r="K138" i="8" s="1"/>
  <c r="J131" i="8"/>
  <c r="K131" i="8"/>
  <c r="J124" i="8"/>
  <c r="K124" i="8"/>
  <c r="J117" i="8"/>
  <c r="K117" i="8" s="1"/>
  <c r="K102" i="8"/>
  <c r="L102" i="8" s="1"/>
  <c r="K70" i="8"/>
  <c r="L70" i="8" s="1"/>
  <c r="K35" i="8"/>
  <c r="L35" i="8" s="1"/>
  <c r="K8" i="8"/>
  <c r="L8" i="8" s="1"/>
  <c r="K105" i="8"/>
  <c r="L105" i="8" s="1"/>
  <c r="K88" i="8"/>
  <c r="L88" i="8" s="1"/>
  <c r="L284" i="8"/>
  <c r="K133" i="8"/>
  <c r="L133" i="8" s="1"/>
  <c r="K72" i="8"/>
  <c r="L72" i="8" s="1"/>
  <c r="J258" i="8"/>
  <c r="K258" i="8" s="1"/>
  <c r="J208" i="8"/>
  <c r="K208" i="8"/>
  <c r="J166" i="8"/>
  <c r="K166" i="8" s="1"/>
  <c r="K36" i="8"/>
  <c r="L36" i="8"/>
  <c r="J201" i="8"/>
  <c r="K201" i="8" s="1"/>
  <c r="L267" i="8"/>
  <c r="J251" i="8"/>
  <c r="K251" i="8"/>
  <c r="L218" i="8"/>
  <c r="L151" i="8"/>
  <c r="L144" i="8"/>
  <c r="L137" i="8"/>
  <c r="L130" i="8"/>
  <c r="L109" i="8"/>
  <c r="K77" i="8"/>
  <c r="L77" i="8" s="1"/>
  <c r="K60" i="8"/>
  <c r="L60" i="8" s="1"/>
  <c r="K29" i="8"/>
  <c r="L29" i="8" s="1"/>
  <c r="K7" i="8"/>
  <c r="L7" i="8" s="1"/>
  <c r="L274" i="8"/>
  <c r="K126" i="8"/>
  <c r="L126" i="8" s="1"/>
  <c r="K37" i="8"/>
  <c r="L37" i="8"/>
  <c r="L179" i="8"/>
  <c r="L298" i="8"/>
  <c r="L256" i="8"/>
  <c r="J359" i="8"/>
  <c r="K272" i="8"/>
  <c r="L272" i="8" s="1"/>
  <c r="J250" i="8"/>
  <c r="K250" i="8" s="1"/>
  <c r="K239" i="8"/>
  <c r="L239" i="8" s="1"/>
  <c r="K212" i="8"/>
  <c r="L212" i="8" s="1"/>
  <c r="L183" i="8"/>
  <c r="K177" i="8"/>
  <c r="L177" i="8" s="1"/>
  <c r="K93" i="8"/>
  <c r="L93" i="8"/>
  <c r="K49" i="8"/>
  <c r="L49" i="8" s="1"/>
  <c r="J236" i="8"/>
  <c r="K236" i="8"/>
  <c r="K15" i="8"/>
  <c r="L15" i="8" s="1"/>
  <c r="L247" i="8"/>
  <c r="K184" i="8"/>
  <c r="L184" i="8"/>
  <c r="J292" i="8"/>
  <c r="K292" i="8" s="1"/>
  <c r="L282" i="8"/>
  <c r="L261" i="8"/>
  <c r="J223" i="8"/>
  <c r="K223" i="8"/>
  <c r="J194" i="8"/>
  <c r="K194" i="8"/>
  <c r="K170" i="8"/>
  <c r="L170" i="8" s="1"/>
  <c r="K84" i="8"/>
  <c r="L84" i="8" s="1"/>
  <c r="K67" i="8"/>
  <c r="L67" i="8" s="1"/>
  <c r="K28" i="8"/>
  <c r="L28" i="8" s="1"/>
  <c r="J180" i="8"/>
  <c r="K180" i="8"/>
  <c r="K56" i="8"/>
  <c r="L56" i="8" s="1"/>
  <c r="K119" i="8"/>
  <c r="L119" i="8" s="1"/>
  <c r="L225" i="8"/>
  <c r="J229" i="8"/>
  <c r="K229" i="8" s="1"/>
  <c r="L306" i="8"/>
  <c r="J271" i="8"/>
  <c r="K271" i="8" s="1"/>
  <c r="L249" i="8"/>
  <c r="J222" i="8"/>
  <c r="K222" i="8" s="1"/>
  <c r="K163" i="8"/>
  <c r="L163" i="8" s="1"/>
  <c r="K100" i="8"/>
  <c r="L100" i="8" s="1"/>
  <c r="K140" i="8"/>
  <c r="L140" i="8" s="1"/>
  <c r="K42" i="8"/>
  <c r="L42" i="8" s="1"/>
  <c r="K86" i="8"/>
  <c r="L86" i="8" s="1"/>
  <c r="K358" i="8"/>
  <c r="L358" i="8" s="1"/>
  <c r="K351" i="8"/>
  <c r="L351" i="8" s="1"/>
  <c r="K344" i="8"/>
  <c r="L344" i="8" s="1"/>
  <c r="K337" i="8"/>
  <c r="L337" i="8" s="1"/>
  <c r="K330" i="8"/>
  <c r="L330" i="8" s="1"/>
  <c r="K323" i="8"/>
  <c r="K316" i="8"/>
  <c r="L316" i="8" s="1"/>
  <c r="K309" i="8"/>
  <c r="L309" i="8" s="1"/>
  <c r="L291" i="8"/>
  <c r="L281" i="8"/>
  <c r="K270" i="8"/>
  <c r="L270" i="8" s="1"/>
  <c r="J244" i="8"/>
  <c r="K244" i="8"/>
  <c r="K238" i="8"/>
  <c r="L238" i="8" s="1"/>
  <c r="L233" i="8"/>
  <c r="K221" i="8"/>
  <c r="L221" i="8" s="1"/>
  <c r="K205" i="8"/>
  <c r="L205" i="8" s="1"/>
  <c r="K175" i="8"/>
  <c r="L175" i="8" s="1"/>
  <c r="K162" i="8"/>
  <c r="K156" i="8"/>
  <c r="L156" i="8" s="1"/>
  <c r="K91" i="8"/>
  <c r="L91" i="8" s="1"/>
  <c r="K74" i="8"/>
  <c r="L74" i="8"/>
  <c r="L10" i="8"/>
  <c r="K112" i="8"/>
  <c r="L112" i="8" s="1"/>
  <c r="K63" i="8"/>
  <c r="L63" i="8" s="1"/>
  <c r="K296" i="8"/>
  <c r="L296" i="8" s="1"/>
  <c r="K286" i="8"/>
  <c r="L286" i="8" s="1"/>
  <c r="K254" i="8"/>
  <c r="J243" i="8"/>
  <c r="K243" i="8"/>
  <c r="K232" i="8"/>
  <c r="L232" i="8" s="1"/>
  <c r="K204" i="8"/>
  <c r="J187" i="8"/>
  <c r="K187" i="8"/>
  <c r="L162" i="8"/>
  <c r="K155" i="8"/>
  <c r="L155" i="8" s="1"/>
  <c r="K149" i="8"/>
  <c r="L149" i="8" s="1"/>
  <c r="K142" i="8"/>
  <c r="L142" i="8" s="1"/>
  <c r="K135" i="8"/>
  <c r="L135" i="8"/>
  <c r="K128" i="8"/>
  <c r="L128" i="8"/>
  <c r="K121" i="8"/>
  <c r="L121" i="8" s="1"/>
  <c r="K114" i="8"/>
  <c r="L114" i="8"/>
  <c r="K107" i="8"/>
  <c r="L107" i="8" s="1"/>
  <c r="J98" i="8"/>
  <c r="K58" i="8"/>
  <c r="L58" i="8"/>
  <c r="K51" i="8"/>
  <c r="L51" i="8" s="1"/>
  <c r="K22" i="8"/>
  <c r="L22" i="8"/>
  <c r="K209" i="8"/>
  <c r="L209" i="8" s="1"/>
  <c r="K202" i="8"/>
  <c r="L202" i="8" s="1"/>
  <c r="K195" i="8"/>
  <c r="L195" i="8" s="1"/>
  <c r="K188" i="8"/>
  <c r="L188" i="8" s="1"/>
  <c r="K181" i="8"/>
  <c r="L181" i="8" s="1"/>
  <c r="K174" i="8"/>
  <c r="K167" i="8"/>
  <c r="L167" i="8" s="1"/>
  <c r="K160" i="8"/>
  <c r="L160" i="8" s="1"/>
  <c r="K153" i="8"/>
  <c r="L153" i="8" s="1"/>
  <c r="K146" i="8"/>
  <c r="L146" i="8" s="1"/>
  <c r="K139" i="8"/>
  <c r="L139" i="8" s="1"/>
  <c r="K132" i="8"/>
  <c r="L132" i="8" s="1"/>
  <c r="K125" i="8"/>
  <c r="L125" i="8" s="1"/>
  <c r="K118" i="8"/>
  <c r="L118" i="8" s="1"/>
  <c r="K111" i="8"/>
  <c r="L111" i="8" s="1"/>
  <c r="K104" i="8"/>
  <c r="L104" i="8" s="1"/>
  <c r="K97" i="8"/>
  <c r="L97" i="8" s="1"/>
  <c r="K90" i="8"/>
  <c r="L90" i="8" s="1"/>
  <c r="K83" i="8"/>
  <c r="L83" i="8" s="1"/>
  <c r="K69" i="8"/>
  <c r="L69" i="8" s="1"/>
  <c r="K62" i="8"/>
  <c r="L62" i="8" s="1"/>
  <c r="K55" i="8"/>
  <c r="L55" i="8" s="1"/>
  <c r="K6" i="8"/>
  <c r="L6" i="8" s="1"/>
  <c r="K110" i="8"/>
  <c r="L110" i="8" s="1"/>
  <c r="K103" i="8"/>
  <c r="L103" i="8" s="1"/>
  <c r="K96" i="8"/>
  <c r="L96" i="8" s="1"/>
  <c r="K89" i="8"/>
  <c r="L89" i="8" s="1"/>
  <c r="K82" i="8"/>
  <c r="L82" i="8" s="1"/>
  <c r="K75" i="8"/>
  <c r="L75" i="8" s="1"/>
  <c r="K68" i="8"/>
  <c r="L68" i="8" s="1"/>
  <c r="K61" i="8"/>
  <c r="L61" i="8" s="1"/>
  <c r="K54" i="8"/>
  <c r="L54" i="8" s="1"/>
  <c r="K47" i="8"/>
  <c r="L47" i="8" s="1"/>
  <c r="K40" i="8"/>
  <c r="L40" i="8" s="1"/>
  <c r="K33" i="8"/>
  <c r="L33" i="8" s="1"/>
  <c r="K26" i="8"/>
  <c r="L26" i="8" s="1"/>
  <c r="K19" i="8"/>
  <c r="L19" i="8" s="1"/>
  <c r="K12" i="8"/>
  <c r="L12" i="8" s="1"/>
  <c r="K5" i="8"/>
  <c r="L5" i="8" s="1"/>
  <c r="K106" i="8"/>
  <c r="L106" i="8" s="1"/>
  <c r="K99" i="8"/>
  <c r="L99" i="8" s="1"/>
  <c r="K92" i="8"/>
  <c r="L92" i="8" s="1"/>
  <c r="K85" i="8"/>
  <c r="L85" i="8" s="1"/>
  <c r="K78" i="8"/>
  <c r="L78" i="8" s="1"/>
  <c r="K71" i="8"/>
  <c r="L71" i="8" s="1"/>
  <c r="L18" i="8"/>
  <c r="L11" i="8"/>
  <c r="L4" i="8"/>
  <c r="L301" i="8" l="1"/>
  <c r="L250" i="8"/>
  <c r="L180" i="8"/>
  <c r="L223" i="8"/>
  <c r="L236" i="8"/>
  <c r="L124" i="8"/>
  <c r="L230" i="8"/>
  <c r="L187" i="8"/>
  <c r="L208" i="8"/>
  <c r="L138" i="8"/>
  <c r="L278" i="8"/>
  <c r="L257" i="8"/>
  <c r="L216" i="8"/>
  <c r="L173" i="8"/>
  <c r="L292" i="8"/>
  <c r="L251" i="8"/>
  <c r="L222" i="8"/>
  <c r="L243" i="8"/>
  <c r="L159" i="8"/>
  <c r="L152" i="8"/>
  <c r="L166" i="8"/>
  <c r="L271" i="8"/>
  <c r="L145" i="8"/>
  <c r="K98" i="8"/>
  <c r="L98" i="8" s="1"/>
  <c r="K359" i="8"/>
  <c r="L359" i="8" s="1"/>
  <c r="L229" i="8"/>
  <c r="L299" i="8"/>
  <c r="L265" i="8"/>
  <c r="L244" i="8"/>
  <c r="L131" i="8"/>
  <c r="L201" i="8"/>
  <c r="L264" i="8"/>
  <c r="L258" i="8"/>
  <c r="L285" i="8"/>
  <c r="L194" i="8"/>
  <c r="L117" i="8"/>
  <c r="L237" i="8"/>
  <c r="K215" i="8"/>
  <c r="L215" i="8" s="1"/>
  <c r="L2" i="8" l="1"/>
</calcChain>
</file>

<file path=xl/sharedStrings.xml><?xml version="1.0" encoding="utf-8"?>
<sst xmlns="http://schemas.openxmlformats.org/spreadsheetml/2006/main" count="2173" uniqueCount="1117">
  <si>
    <t>Article Number</t>
  </si>
  <si>
    <t>Description</t>
  </si>
  <si>
    <t>Regular Gross Price
VKP0</t>
  </si>
  <si>
    <t>LT Amount</t>
  </si>
  <si>
    <t>Gross Promo  Price
VKA0</t>
  </si>
  <si>
    <t>Category</t>
  </si>
  <si>
    <t>net promo</t>
  </si>
  <si>
    <t>Article #</t>
  </si>
  <si>
    <t>Net Promo Price (ZPRA)</t>
  </si>
  <si>
    <t>Net Promo Price with 10% Licensee Discount</t>
  </si>
  <si>
    <t>plus .20</t>
  </si>
  <si>
    <t>Bottle dep</t>
  </si>
  <si>
    <t>HST</t>
  </si>
  <si>
    <t>Gross Promo Price (VKA0)</t>
  </si>
  <si>
    <t>UPC code</t>
  </si>
  <si>
    <t>Size</t>
  </si>
  <si>
    <t>Assort</t>
  </si>
  <si>
    <t>Discount</t>
  </si>
  <si>
    <t>Clearance Price</t>
  </si>
  <si>
    <t>Net Clearance Price</t>
  </si>
  <si>
    <t>Clearance Begin Month</t>
  </si>
  <si>
    <t>Regular Net Price
ZPR0</t>
  </si>
  <si>
    <t>F minus H</t>
  </si>
  <si>
    <t>Refreshment</t>
  </si>
  <si>
    <t>Deposit</t>
  </si>
  <si>
    <t>Store Inv</t>
  </si>
  <si>
    <t xml:space="preserve">DC Inv </t>
  </si>
  <si>
    <t>Total</t>
  </si>
  <si>
    <t>GOOD ROBOT TROPICAL STORM DIPA 473ml Can</t>
  </si>
  <si>
    <t>GEORGIAN BAY GIN SMASH MIX 12x355ml Cans</t>
  </si>
  <si>
    <t>I / 1.14</t>
  </si>
  <si>
    <t>*1.14</t>
  </si>
  <si>
    <t>BOWMORE 12 YO 750ml</t>
  </si>
  <si>
    <t>GOODROBOT PINEAP LIME RADLER 473ml Can</t>
  </si>
  <si>
    <t>NO BOATS ON SUNDAY ORIGINAL 6x473ml Cans</t>
  </si>
  <si>
    <t>NO BOATS LEMONADE CIDER 6x473ml Cans</t>
  </si>
  <si>
    <t>GOOD ROBOT DIABLO 4x473ml Cans</t>
  </si>
  <si>
    <t>GOOD ROBOT ESPINAZO DEL DIABLO 473ml Can</t>
  </si>
  <si>
    <t>GOOD ROBOT LAGER 12x355ml Cans</t>
  </si>
  <si>
    <t>GOOD ROBOT THEMBOT GUAVA SOUR 473ml Can</t>
  </si>
  <si>
    <t>GOOD ROBOT ULTRA LIGHT 12x355ml Cans</t>
  </si>
  <si>
    <t>GOODROBOT CREATURE FEATURE IPA 473ml Can</t>
  </si>
  <si>
    <t>VIZZY MAX VARIETY PACK 12x355ml Cans</t>
  </si>
  <si>
    <t>MOOSEHEAD LAGER 473ml Can</t>
  </si>
  <si>
    <t>MOOSEHEAD RADLER 473ml Can</t>
  </si>
  <si>
    <t>TRULY PUNCH MIX PACK 12x355ml Cans</t>
  </si>
  <si>
    <t>BACARDI SUPERIOR 375ml</t>
  </si>
  <si>
    <t>AUCHENTOSHAN 12 YO 750ml</t>
  </si>
  <si>
    <t>CAPTAIN MORGAN SPICED AMBER 1750ml</t>
  </si>
  <si>
    <t>GORDONS PREMIUM PINK 750ml</t>
  </si>
  <si>
    <t>SMIRNOFF NO 21 (PET) 1140ml</t>
  </si>
  <si>
    <t>SMIRNOFF NO 21 1140ml</t>
  </si>
  <si>
    <t>SMIRNOFF PEACH LEMONADE 750ml</t>
  </si>
  <si>
    <t>PELLER FAMILY DRY WHITE 4000ml</t>
  </si>
  <si>
    <t>PELLER FAMILY PINOT GRIGIO 4000ml</t>
  </si>
  <si>
    <t>JT PROP SELECTION CAB SAUVIGNON 1500ml</t>
  </si>
  <si>
    <t>JT PROP SELECTION SAUVIGNON BLANC 1500ml</t>
  </si>
  <si>
    <t>SMOKY BAY CHARDONNAY 4000ml</t>
  </si>
  <si>
    <t>SMOKY BAY SHIRAZ 4000ml</t>
  </si>
  <si>
    <t>Spirits</t>
  </si>
  <si>
    <t>Wine</t>
  </si>
  <si>
    <t>BELVEDERE 750ml</t>
  </si>
  <si>
    <t>SUN CRUISER VARIETY PACK 12x355ml Cans</t>
  </si>
  <si>
    <t>Beer</t>
  </si>
  <si>
    <t>NORTH BREWING DISHOOM DISHOOM IPA 473ml Can</t>
  </si>
  <si>
    <t>NOVASECCO RIESLING 250ml Can</t>
  </si>
  <si>
    <t>OLD SPECKLED HEN ALE 500ml Can</t>
  </si>
  <si>
    <t>MADRI EXCEPCIONAL LAGER 473ml Can</t>
  </si>
  <si>
    <t>2 CROWS SPACE WORDS TRIPLE IPA 473ml Can</t>
  </si>
  <si>
    <t>PROPELLER NZ PILSNER 473ml Can</t>
  </si>
  <si>
    <t>LUCKETT VINEYARDS RIESLING 750ml</t>
  </si>
  <si>
    <t>JACKSON TRIGGS LIGHT PINOT GRIGIO 750ml</t>
  </si>
  <si>
    <t>GOOD ROBOT PILSNER 473ml Can</t>
  </si>
  <si>
    <t>SLEEMAN CLEAR LAGER 12x355ml Cans</t>
  </si>
  <si>
    <t>12x355</t>
  </si>
  <si>
    <t>CUTWATER RUM MOJITO 4x355ml Cans</t>
  </si>
  <si>
    <t>4x355</t>
  </si>
  <si>
    <t>2 CROWS CLASSIC MARITIME STOUT 473ml Can</t>
  </si>
  <si>
    <t>LUVO PURELY PIQUETTE SPRITZER 250ml Can</t>
  </si>
  <si>
    <t>NORTH BREW COZY OATMEAL STOUT 473ml Can</t>
  </si>
  <si>
    <t>GARRISON PB&amp;J 473ml Can</t>
  </si>
  <si>
    <t>TATAMAGOUCHE HIERLIHY IRISH STOUT 473ml Can</t>
  </si>
  <si>
    <t>BRETON SONS OF HECTOR BROWN 473ml Can</t>
  </si>
  <si>
    <t>DR KOMBU BLACK CAT MEAD 473ml Can</t>
  </si>
  <si>
    <t>MARITIME EXPRESS SNOWED IN 473ml Can</t>
  </si>
  <si>
    <t>GREAT BIG FRIGGIN ROSE 750ml</t>
  </si>
  <si>
    <t>PELEE ISLAND PINOT GRIGIO 750ml</t>
  </si>
  <si>
    <t>DAB ULTIMATE LAGER 6x500ml Cans</t>
  </si>
  <si>
    <t>6x500</t>
  </si>
  <si>
    <t>PUMPHOUSE CRAFTY RADLER 6x355ml Cans</t>
  </si>
  <si>
    <t>6x355</t>
  </si>
  <si>
    <t>GRAND BANKER ROSE 750ml</t>
  </si>
  <si>
    <t>STEINHART ORGANIC 200ml</t>
  </si>
  <si>
    <t>GRAND BANKER PINOT GRIGIO 750ml</t>
  </si>
  <si>
    <t>TOLLER LITE LAGER 568ml Can</t>
  </si>
  <si>
    <t>GRAND MARNIER 200ml</t>
  </si>
  <si>
    <t>GROWERS TRIPLE ORCHARD BERRY 473ml Can</t>
  </si>
  <si>
    <t>TATAMAGOUCHE APRES CREAM ALE 12x355ml Can</t>
  </si>
  <si>
    <t>PRIEURE KSARA 750ml</t>
  </si>
  <si>
    <t>HELL BAY IPA 473ml Can</t>
  </si>
  <si>
    <t>BRETON BREWING GRAPEFRUIT IPA 473ml Can</t>
  </si>
  <si>
    <t>GRAND BANKER ROSE 3000ml</t>
  </si>
  <si>
    <t>SAPPORO BLACK LAGER 4x473ml Cans</t>
  </si>
  <si>
    <t>4x473</t>
  </si>
  <si>
    <t>NATURAL SELECTION CHARDONNAY 750ml</t>
  </si>
  <si>
    <t>BENJAMIN BRIDGE TAURUS 750ml</t>
  </si>
  <si>
    <t>GRAND BANKER SHIRAZ CABERNET 750ml</t>
  </si>
  <si>
    <t>FITZ HONEYED CIDER 473ml Can</t>
  </si>
  <si>
    <t>DOMAINE GAYDA EN PASSANT ROUGE 20 750ml</t>
  </si>
  <si>
    <t>MALLETTE ORGANIC RED 750ml</t>
  </si>
  <si>
    <t>THALIA RED 750ml</t>
  </si>
  <si>
    <t>FREIXENET CARTA NEVADA EXTRA 750ml</t>
  </si>
  <si>
    <t>SEA LEVEL ROJO MOJO 473ml Can</t>
  </si>
  <si>
    <t>AMBASCIATA DEL BUON PINOT GRIGIO 750ml</t>
  </si>
  <si>
    <t>BOUTARI RETSINA 750ml</t>
  </si>
  <si>
    <t>TOMINTOUL 10 YO 700ml</t>
  </si>
  <si>
    <t>SLEEMAN SEASONAL SELECTION 12x355ml Cans</t>
  </si>
  <si>
    <t>BRUXO X 750ml</t>
  </si>
  <si>
    <t>VOGA PINOT GRIGIO 375ml</t>
  </si>
  <si>
    <t>JAMESON COLD BREW 750ml</t>
  </si>
  <si>
    <t>MICHELOB ULTRA 12x355ml Cans</t>
  </si>
  <si>
    <t>MATT &amp; STEVES HOT SPICY CAESAR 473ml Can</t>
  </si>
  <si>
    <t>NOVASECCO MOSCATO ROSE 250ml Can</t>
  </si>
  <si>
    <t>ROLLING ROCK EXTRA PALE LAGER 473ml Can</t>
  </si>
  <si>
    <t>MIKES PEACH FUZZ 473ml Can</t>
  </si>
  <si>
    <t>WHITE CLAW BLACK CHERRY VODKA 750ml</t>
  </si>
  <si>
    <t>DISARONNO AMARETTO 200ml</t>
  </si>
  <si>
    <t>BULWARK WINTER LIMITED RELEASE 473ml Can</t>
  </si>
  <si>
    <t>NINE LOCKS RIGHT SOME RED 473ml Can</t>
  </si>
  <si>
    <t>SIMPLY SPIKED SIG PEACH 6x355ml Cans</t>
  </si>
  <si>
    <t>NINE LOCKS WIENER LOGGER 473ml Can</t>
  </si>
  <si>
    <t>MOTTS CLAMATO LIGHT 458ml Can</t>
  </si>
  <si>
    <t>NOVASECCO SAUVIGNON BLANC 250ml Can</t>
  </si>
  <si>
    <t>SOUTHERN COMFORT 200ml</t>
  </si>
  <si>
    <t>CHURCH BREWING 902 IPA 473ml Can</t>
  </si>
  <si>
    <t>JAMES READY 5.5 15x355ml Cans</t>
  </si>
  <si>
    <t>15x355</t>
  </si>
  <si>
    <t>BIG SPRUCE CONNIPTION FIT ALE 473ml Can</t>
  </si>
  <si>
    <t>GREAT ROADS 7 DAY IPA 473ml Can</t>
  </si>
  <si>
    <t>BODACIOUS BUBBLES 750ml</t>
  </si>
  <si>
    <t>ROLLING ROCK PALE LAGER 6x355ml Cans</t>
  </si>
  <si>
    <t>A. KEITHS THUNDERBREW 473ml Can</t>
  </si>
  <si>
    <t>BOXING ROCK PATRICIOUS STOUT 473ml Can</t>
  </si>
  <si>
    <t>SOMERSBY RED RHUBARB 473ml Can</t>
  </si>
  <si>
    <t>HU JON HOPS 473ml Cans</t>
  </si>
  <si>
    <t>MOOSEHEAD LAGER 12x355ml Cans</t>
  </si>
  <si>
    <t>WHITE CLAW MANGO FLAVOURED VODKA 750ml</t>
  </si>
  <si>
    <t>TATA BUTCHER BLOCK RED ALE 473ml Can</t>
  </si>
  <si>
    <t>BELLWOODS JELLY KING SOUR 473ml Can</t>
  </si>
  <si>
    <t>Rare Bird Fohawk Session Ale 473ml Can</t>
  </si>
  <si>
    <t>BIG SPRUCE BLURSDAY IPA 473ml Can</t>
  </si>
  <si>
    <t>SALTBOX FEELS LIKE HOME CIDER 473ml Can</t>
  </si>
  <si>
    <t>BULWARK WILD BLACKBERRY 473ml Can</t>
  </si>
  <si>
    <t>MOOSEHEAD SB RED ALE 473ml Can</t>
  </si>
  <si>
    <t>HIGH NOON VARIETY PACK 8x355ml Cans</t>
  </si>
  <si>
    <t>8x355</t>
  </si>
  <si>
    <t>VIVO RESERVA CABERNET 1500ML</t>
  </si>
  <si>
    <t>HERITAGE FREEZING SPRAY IPA 473ml Can</t>
  </si>
  <si>
    <t xml:space="preserve">SMIRNOFF SPICY TAMARIND VODKA 750ml </t>
  </si>
  <si>
    <t>WHITE CLAW PREMIUM VODKA 750ml</t>
  </si>
  <si>
    <t>GEORGIAN BAY CRANBERRY SMASH 473ml Can</t>
  </si>
  <si>
    <t>MIKES ORANGE AND CREAM 6x355ml Cans</t>
  </si>
  <si>
    <t>STEINHART MAPLE 200ml</t>
  </si>
  <si>
    <t>MICHELOB ULTRA 6x355ml Cans</t>
  </si>
  <si>
    <t>CUTWATER TEQUILA PALOMA 4x355ml Cans</t>
  </si>
  <si>
    <t>BLUE LOBSTER PEACH TEA 6x355ml Cans</t>
  </si>
  <si>
    <t>NINE LOCKS ESB 473ml Can</t>
  </si>
  <si>
    <t>WHITE CLAW PINEAPPLE FLAVOUR VODKA 750ml</t>
  </si>
  <si>
    <t>RUMCHATA PEPPERMINT BARK 750ml</t>
  </si>
  <si>
    <t>GARRISON HOLD FAST PALE ALE 6x355ml Cans</t>
  </si>
  <si>
    <t>A.KEITHS BOHEMIAN LAGER 6x355ml Cans</t>
  </si>
  <si>
    <t>COLDSTREAM STRAW KIWI VODKA 6x355ml Cans</t>
  </si>
  <si>
    <t>BOXING ROCK IPA 4x473ml Cans</t>
  </si>
  <si>
    <t>PATRON SILVER 50ml</t>
  </si>
  <si>
    <t>SALTBOX OLD FOUNDRY STOUT 473ml Can</t>
  </si>
  <si>
    <t>SMIRNOFF ICE CREAMSICLE 6x355ml Cans</t>
  </si>
  <si>
    <t>MIKES LEMONADE 12x355ml Cans</t>
  </si>
  <si>
    <t>JIM BEAM BLACK LABEL BOURBON 750ml</t>
  </si>
  <si>
    <t>CASA NOVA CASA BLANCA 750ml</t>
  </si>
  <si>
    <t>GAHAN BLUEBERRY ALE 473ml Can</t>
  </si>
  <si>
    <t>VIVO RESERVA PINOT NOIR 750ml</t>
  </si>
  <si>
    <t>A.KEITHS BLONDE ALE 12x355ml Cans</t>
  </si>
  <si>
    <t>MASI CAMPOFIORIN 375ml</t>
  </si>
  <si>
    <t>MOOSEHEAD CHELADA 12x355ml Cans</t>
  </si>
  <si>
    <t>PROPELLER SLABTOWN IPA 473ml Can</t>
  </si>
  <si>
    <t>TRIUS RIESLING DRY 750ml</t>
  </si>
  <si>
    <t>TUSKETFALLS NEXT PHASE HAZY 473ml Can</t>
  </si>
  <si>
    <t>NEW SCOTLAND RAMPANT LION 473ml Can</t>
  </si>
  <si>
    <t>BRETON SEVEN YEARS PALE ALE 6x355ml Cans</t>
  </si>
  <si>
    <t>MUWIN MULLED RED WINE 750ml</t>
  </si>
  <si>
    <t>BOXING ROCK PUCK OFF BLONDE 6x355ml Cans</t>
  </si>
  <si>
    <t>COTTAGE SPRINGS RASP BAG IN BOX 4000ml</t>
  </si>
  <si>
    <t>MCGUIGAN BLACK LABEL MOSCATO 750ml</t>
  </si>
  <si>
    <t>LUNNS MILL FIRST CUT IPA 473ml Can</t>
  </si>
  <si>
    <t>MILL STREET ORGANIC LAGER 12x355ml Cans</t>
  </si>
  <si>
    <t>BOXING ROCK BEST ENGLISH PUB ALE 473ml Can</t>
  </si>
  <si>
    <t>THE BEACH BY WHISPERING ANGEL 750ml</t>
  </si>
  <si>
    <t>A.KEITHS STAGS HEAD RED ALE 6x355ml Cans</t>
  </si>
  <si>
    <t>NINE LOCKS DIRTY BLONDE LITE 12x355ml Cans</t>
  </si>
  <si>
    <t>WON SOJU CLASSIC 375ml</t>
  </si>
  <si>
    <t>MOOSEHEAD SB EAST COAST IPA 473ml Can</t>
  </si>
  <si>
    <t>RARE BIRD SURFER SCOTER 473ml Can</t>
  </si>
  <si>
    <t>TRURO BREWING COBEQUID BAY IPA 473ml Can</t>
  </si>
  <si>
    <t>BLUE LOBSTER DRAGONFRUIT 6x355ml Cans</t>
  </si>
  <si>
    <t>WON SOJU SPIRIT 375ml</t>
  </si>
  <si>
    <t>TIDE TANGERINE GINGER GIN 6x355ml Cans</t>
  </si>
  <si>
    <t>PALM BAY PINEAPPLE PUNCH 4x355ml Cans</t>
  </si>
  <si>
    <t>GRAND MARNIER CUVEE DU CENTENAIRE 750ml</t>
  </si>
  <si>
    <t xml:space="preserve">MASTER OF MALT WHISKY CRACKER SET 6x30ml </t>
  </si>
  <si>
    <t>6x30</t>
  </si>
  <si>
    <t>BLACKFLY COCKTAIL MIXER 12x355ml Cans</t>
  </si>
  <si>
    <t>19 CRIMES SNOOP CALI GOLD 750ml</t>
  </si>
  <si>
    <t>SOURWOOD WABAMO SESSION 473ml Can</t>
  </si>
  <si>
    <t>BENT RIDGE CONTORTO 750ml</t>
  </si>
  <si>
    <t>PROPELLER IMPERIAL STOUT 473ml Can</t>
  </si>
  <si>
    <t>THE CHRISTMAS WHISKY TASTING SET 5x30ml</t>
  </si>
  <si>
    <t>5x30</t>
  </si>
  <si>
    <t>VIZZY MIMOSA VARIETY PACK 12x355ml Cans</t>
  </si>
  <si>
    <t>BENJAMIN BRIDGE 75 COCKTAIL PACK 4x200ml</t>
  </si>
  <si>
    <t>4x200</t>
  </si>
  <si>
    <t>BOATSKEG SPICED GINGERBREAD RUM 375ml</t>
  </si>
  <si>
    <t>CRAZY MONDAY GIN 500ml</t>
  </si>
  <si>
    <t>PROPELLER AZACCA SESSION 6x355ml Cans</t>
  </si>
  <si>
    <t>FLAMINGOO TRAIL MALBEC 1L</t>
  </si>
  <si>
    <t>PUR SANG VODKA 750ml</t>
  </si>
  <si>
    <t>TATA INTERTIDAL MOSAIC IPA 473ml Can</t>
  </si>
  <si>
    <t>PROPELLER PUMPKIN ALE 473ml Can</t>
  </si>
  <si>
    <t>NORTH BREWING BRUNELLO IPA 473ml Can</t>
  </si>
  <si>
    <t>VANILLA JAVA LIQUEUR 200ml</t>
  </si>
  <si>
    <t>DR ZENZEN RIESLING SPATLESE 750ml</t>
  </si>
  <si>
    <t>BLANDYS MADEIRA 5 YO MALMSEY 750ml</t>
  </si>
  <si>
    <t>A.KEITHS HALIFAX HAZE IPA 6x355ml Cans</t>
  </si>
  <si>
    <t xml:space="preserve">PETITE RIVIERE PETITE APERITIF 500ml </t>
  </si>
  <si>
    <t>MUWIN ESTATE WHITE 250ml Can</t>
  </si>
  <si>
    <t>MIKES HARDEST BLUE FREEZE 750ml</t>
  </si>
  <si>
    <t>RARE BIRD PARTY DOVE 473ml Can</t>
  </si>
  <si>
    <t>SOURWOOD BLUE-NAT 750ml</t>
  </si>
  <si>
    <t>POLAR ICE CINNAMON SUGAR 750ml</t>
  </si>
  <si>
    <t>HEAVENS DOOR REFUGE STRAIGHT RYE 750ml</t>
  </si>
  <si>
    <t>AO BLENDED WHISKY 700ml</t>
  </si>
  <si>
    <t>GREAT ROADS NAUGHTY OR NICE 473ml Can</t>
  </si>
  <si>
    <t>MOOSEHEAD SMALL BATCH MSH IPA 473ml Can</t>
  </si>
  <si>
    <t>TWISTED TEA ROCKET POP 12x355ml Cans</t>
  </si>
  <si>
    <t>THE NINE LOCKS OF CHRISTMAS GP 12x473ml</t>
  </si>
  <si>
    <t>12x473</t>
  </si>
  <si>
    <t>VODKA MUDSHAKE EGG NOG 4x270ml</t>
  </si>
  <si>
    <t>4x270</t>
  </si>
  <si>
    <t>NINE LOCKS HARVEST PUMPKIN ALE 473ml Can</t>
  </si>
  <si>
    <t>MALTERNATE REALITY IPA 473ml Can</t>
  </si>
  <si>
    <t>LOUIS GUNTRUM RIESLING 750ml</t>
  </si>
  <si>
    <t>TRUE NORTH CANDY CANE CREAM 750ml</t>
  </si>
  <si>
    <t>GRAND MARNIER 50ml</t>
  </si>
  <si>
    <t>BARRELLING TIDE GIN 100ml</t>
  </si>
  <si>
    <t>COURVOISIER ROUGE LUXE 700ml</t>
  </si>
  <si>
    <t>BAILEYS DELICIOUSLY LIGHT 750ml</t>
  </si>
  <si>
    <t>ROSIE SPARKLING ROSE 750ml</t>
  </si>
  <si>
    <t>SMIRNOFF RED WHITE &amp; MERRY 750ml</t>
  </si>
  <si>
    <t>PAUL JOHN SINGLE MALT CHRISTMAS ED 50ml</t>
  </si>
  <si>
    <t>COLDSTREAM PEACH MANGO 6x355ml Cans</t>
  </si>
  <si>
    <t>COLDSTREAM PARTY BUCKET 10x50ml</t>
  </si>
  <si>
    <t>10x50</t>
  </si>
  <si>
    <t>STILE NATURALE CHIARETTO BIO 750ml</t>
  </si>
  <si>
    <t>CALDERA HURRICANE 5 PET 750ml</t>
  </si>
  <si>
    <t>SAUZA GOLD 200ml</t>
  </si>
  <si>
    <t>MOOSEHEAD SB HELLES BOCK 473ml Can</t>
  </si>
  <si>
    <t>BAILEYS IRISH CREAM 50ml</t>
  </si>
  <si>
    <t>IONOS RED 750ml</t>
  </si>
  <si>
    <t xml:space="preserve">JOSE CUERVO ESPECIAL GOLD 200ml </t>
  </si>
  <si>
    <t>NINE LOCKS HOP BOX IPA MIX 12x355ml Cans</t>
  </si>
  <si>
    <t>BARRELLING TIDE VODKA 100ml</t>
  </si>
  <si>
    <t>HERRADURA SILVER 750ml</t>
  </si>
  <si>
    <t>PARES BALTA ROS DE PACS 750ml</t>
  </si>
  <si>
    <t>PEYCHAUDS APERITIVO 750ml</t>
  </si>
  <si>
    <t>BARRELLING TIDE 5 FATHOM DARK RUM 100ml</t>
  </si>
  <si>
    <t>SHOT IN THE DARK CABERNET SAUV 750ml</t>
  </si>
  <si>
    <t>BENJAMIN BRIDGE PIQUETTE 3x250ml Cans</t>
  </si>
  <si>
    <t>3x250</t>
  </si>
  <si>
    <t>IGNITE TEQUILA BLANCO 750ml</t>
  </si>
  <si>
    <t>MUWIN RASPBERRY WINE 750ml</t>
  </si>
  <si>
    <t>GARRISON ALL LIT UP WINTER 473ml Can</t>
  </si>
  <si>
    <t>COLDSTREAM PEACH VOD WATER BIB 4000ml</t>
  </si>
  <si>
    <t>CHAIN YARD FROSTBITE 750ml</t>
  </si>
  <si>
    <t>COLDSTREAM EGGNOG RUM CREAM 750ML</t>
  </si>
  <si>
    <t>MUWIN CRANBERRY WINE 750ml</t>
  </si>
  <si>
    <t>PETITE RIVIERE MIMI 750ml</t>
  </si>
  <si>
    <t>BLOMIDON BLOW ME DOWN ROSE 750ml</t>
  </si>
  <si>
    <t>TITO'S HANDMADE VODKA 200ml</t>
  </si>
  <si>
    <t>EQUIANO AFRICAN CARIBBEAN RUM 750ml</t>
  </si>
  <si>
    <t>BOUTIQUEY WHISKY ADVENT CALENDAR 24x30ml</t>
  </si>
  <si>
    <t>24x30</t>
  </si>
  <si>
    <t>CHERRY PIE ROSE 750ml</t>
  </si>
  <si>
    <t>MOET &amp; CHANDON IMPERIAL MINI 200ml</t>
  </si>
  <si>
    <t>CHAIN YARD BEE YOU PRIDE CYSER 473ml Can</t>
  </si>
  <si>
    <t>RELAX ROSE 750ml</t>
  </si>
  <si>
    <t>DR LOOSEN BLUE SLATE RIESLING KAB 750ml</t>
  </si>
  <si>
    <t>TRUE NORTH EGGNOG CREAM 750ml</t>
  </si>
  <si>
    <t>ROSACE AOP VENTOUX ROSE 750ml</t>
  </si>
  <si>
    <t>PLANTATION EL SALVADOR 2015 RED 750ml</t>
  </si>
  <si>
    <t>JEFFERSON'S OCEAN BOURBON WHISKY 750ml</t>
  </si>
  <si>
    <t>BLOMIDON BLOW ME DOWN WHITE 750ml</t>
  </si>
  <si>
    <t>DR ZENZEN PINK 750ml</t>
  </si>
  <si>
    <t>BOUTIQUE-Y GIN ADVENT CALENDAR 24x30ml</t>
  </si>
  <si>
    <t>JULIETTE ROSE 750ml</t>
  </si>
  <si>
    <t>MUWIN CRANBERRY FRUITSECCO 750ml</t>
  </si>
  <si>
    <t>GONZALEZ BYASS DEL DUQUE AMONTILLA 375ml</t>
  </si>
  <si>
    <t>SQUEALING PIG ROSE 750ml</t>
  </si>
  <si>
    <t>COLDSTREAM TRIPLE DECKER 6x355ml Cans</t>
  </si>
  <si>
    <t>DEEP ROOTS ORNAMENT GIFT PACK 4x50ml</t>
  </si>
  <si>
    <t>4x50</t>
  </si>
  <si>
    <t>SEASIDE SYRAH 750ml</t>
  </si>
  <si>
    <t>FREIXENET CASA SALA GRAN RES CAVA 750ml</t>
  </si>
  <si>
    <t>KNOB CREEK RYE WHISKEY 750ml</t>
  </si>
  <si>
    <t>MEZCAL AGUA SANTA DESTILADO 750ml</t>
  </si>
  <si>
    <t>BARRELLING TIDE DISTILLERS GB 4x100ml</t>
  </si>
  <si>
    <t>4x100</t>
  </si>
  <si>
    <t>LAKE CITY CIDER SPICE UP YOUR LIFE 750ml</t>
  </si>
  <si>
    <t>PETITE RIVIERE OLD LUCIE 750ml</t>
  </si>
  <si>
    <t>PALLANO CERASUOLO D'ABRUZZO DOC 750ml</t>
  </si>
  <si>
    <t>GOOD SUNDAY LEM VODKA SODA 6x355ml Cans</t>
  </si>
  <si>
    <t>DE BORTOLI ROSE ROSE 750ml</t>
  </si>
  <si>
    <t>TOM GORE ROSE 750ml</t>
  </si>
  <si>
    <t>2023 XANADU CIRCA 77 ROSE 750ml</t>
  </si>
  <si>
    <t xml:space="preserve">PETITE RIVIERE MIGHTY MAROON FORT 500ml </t>
  </si>
  <si>
    <t>SAVE WATER DRINK ROSE 750ml</t>
  </si>
  <si>
    <t>PETITE RIVIERE BON BON 750ml</t>
  </si>
  <si>
    <t>MUWIN APPLE HONEY WINE 750ml</t>
  </si>
  <si>
    <t>SCHLOSS WILHELM 4000ml</t>
  </si>
  <si>
    <t>CROWN ROYAL 50ml</t>
  </si>
  <si>
    <t>BULWARK SPCA ROSE XMAS LIMITED ED 750ml</t>
  </si>
  <si>
    <t>HEAVENS DOOR STRAIGHT BOURBON 750ml</t>
  </si>
  <si>
    <t>GROLSCH PREMIUM PILSNER 450m</t>
  </si>
  <si>
    <t>COLDSTREAM CANDY CANE 750ML</t>
  </si>
  <si>
    <t>TIPPING POINT VODKA 750ml</t>
  </si>
  <si>
    <t>EMU APERA CREAM 750ml</t>
  </si>
  <si>
    <t>FUNF RIESLING 750ml</t>
  </si>
  <si>
    <t>COLDSTREAM RUM CREAM TRIO 3x200ml</t>
  </si>
  <si>
    <t>3x200</t>
  </si>
  <si>
    <t>GARRISON HOLD FAST PALE ALE 473ml Can</t>
  </si>
  <si>
    <t>XIJIU JIAOCANG 1998 500ml</t>
  </si>
  <si>
    <t>BOTTICELLI RED 1500ml</t>
  </si>
  <si>
    <t>EMU 999 FORTIFIED WINE 750ml</t>
  </si>
  <si>
    <t>JOST L'ACADIE PINOT GRIGIO 200ml</t>
  </si>
  <si>
    <t>BANROCK STATION (UNW) CHARDONNAY 750ml</t>
  </si>
  <si>
    <t>BEEFEATER LONDON DRY 200ml</t>
  </si>
  <si>
    <t>PELLER SELECTION CABERNET 200ml</t>
  </si>
  <si>
    <t>SMIRNOFF VANILLA TWIST 750ml</t>
  </si>
  <si>
    <t>OT</t>
  </si>
  <si>
    <t>AB</t>
  </si>
  <si>
    <t>Clearance</t>
  </si>
  <si>
    <t>AA</t>
  </si>
  <si>
    <t>AC</t>
  </si>
  <si>
    <t>PC</t>
  </si>
  <si>
    <t>SMIRNOFF SODA PARTY PACK 12x355ml Cans</t>
  </si>
  <si>
    <t>LUNNS MILL HOLD MY EARRINGS SOUR 473ml Can</t>
  </si>
  <si>
    <t>TRULY BERRY NHL MIX PACK 12x355ml Cans</t>
  </si>
  <si>
    <t>DUCKS CROSSING PINOT GRIGIO 1500ml</t>
  </si>
  <si>
    <t>JOST BLUE LATITUDE NS COOL WHITE 750ml</t>
  </si>
  <si>
    <t>TWISTED TEA HALF AND HALF 12x355ml Cans</t>
  </si>
  <si>
    <t>TWISTED TEA ORIGINAL 12x355ml Cans</t>
  </si>
  <si>
    <t>TWISTED TEA PARTY PACK 12x355ml Cans</t>
  </si>
  <si>
    <t>ALBERTA PREMIUM 1140ml</t>
  </si>
  <si>
    <t>PRINCE IGOR EXTREME 750ml</t>
  </si>
  <si>
    <t>VIVO RESERVA MALBEC 750ml</t>
  </si>
  <si>
    <t>VIVO RESERVA PINOT GRIGIO 750ml</t>
  </si>
  <si>
    <t>PELLER FAMILY SAUVIGNON BLANC 4000ml</t>
  </si>
  <si>
    <t>VIVO BLANCO WHITE 4000ml</t>
  </si>
  <si>
    <t>VIVO ROBUSTO RED 4000ml</t>
  </si>
  <si>
    <t>AMA BENE PINOT GRIGIO 750ml</t>
  </si>
  <si>
    <t>AMA BENE SANGIOVESE 750ml</t>
  </si>
  <si>
    <t>PYRAT XO RESERVE AMBER 750ml</t>
  </si>
  <si>
    <t>JACK DANIELS SOUR MASH 750ml</t>
  </si>
  <si>
    <t>WOODFORD RESERVE SELECT 750ml</t>
  </si>
  <si>
    <t>LOT 40 RYE WHISKY COPPER POT STILL 750ml</t>
  </si>
  <si>
    <t>WISERS DELUXE 1140ml</t>
  </si>
  <si>
    <t>CROWN ROYAL APPLE 750ml</t>
  </si>
  <si>
    <t>WYATT ROSE RANCH WATER MIX 12x355ml Cans</t>
  </si>
  <si>
    <t>VIZZY CREAM POP VP 12x355ml Cans</t>
  </si>
  <si>
    <t>GARRISON QUEER BERRY BREW 473ml Can</t>
  </si>
  <si>
    <t>STOLI GOLD 750ml</t>
  </si>
  <si>
    <t>BULLDOG 750ml</t>
  </si>
  <si>
    <t>UNGAVA PREMIUM 750ml</t>
  </si>
  <si>
    <t>CIROC MANGO 750ml</t>
  </si>
  <si>
    <t>LAKE CITY CIDER PRIDE ROSÉ 473ml Can</t>
  </si>
  <si>
    <t>CIROC 750ml</t>
  </si>
  <si>
    <t>COLDSTREAM SOUR BERRY TWIST VODKA 750ml</t>
  </si>
  <si>
    <t>KETEL ONE PEACH &amp; ORANGE BLOSSOM 750ml</t>
  </si>
  <si>
    <t>GREY GOOSE LA POIRE 750ml</t>
  </si>
  <si>
    <t>NEWFOUNDLAND SEAWEED GIN 750ml</t>
  </si>
  <si>
    <t>MY GRAPPA BARRIQUE 500ml</t>
  </si>
  <si>
    <t>P5</t>
  </si>
  <si>
    <t>ARBOLENCIA ORGANIC TEMP SYRAH 750ml</t>
  </si>
  <si>
    <t>BARRELLING TIDE RHUBARB GIN 750ml</t>
  </si>
  <si>
    <t>THE KRAKEN BLACK SPICED 1140ml</t>
  </si>
  <si>
    <t>JOSE CUERVO TRADICIONAL PLATA 750ml</t>
  </si>
  <si>
    <t>1800 COCONUT 750ml</t>
  </si>
  <si>
    <t>BUSHMILLS ORIGINAL 750ml</t>
  </si>
  <si>
    <t>RED BANK WHISKY 750ml</t>
  </si>
  <si>
    <t>PENDLETON 750ml</t>
  </si>
  <si>
    <t>SIGNAL HILL WHISKY 750ml</t>
  </si>
  <si>
    <t>BACARDI GOLD 750ml</t>
  </si>
  <si>
    <t>BACARDI GOLD 1140ml</t>
  </si>
  <si>
    <t>BACARDI SPICED 1140ml</t>
  </si>
  <si>
    <t>BACARDI CARIBBEAN SPICED 700ml</t>
  </si>
  <si>
    <t>BACARDI SUPERIOR 1140ml</t>
  </si>
  <si>
    <t>BACARDI SUPERIOR (PET) 1140ml</t>
  </si>
  <si>
    <t>BOMBAY SAPPHIRE LONDON DRY 750ml</t>
  </si>
  <si>
    <t>CAZADORES BLANCO 750ml</t>
  </si>
  <si>
    <t>DEWARS 12 YO 750ml</t>
  </si>
  <si>
    <t>DEWARS WHITE LABEL 750ml</t>
  </si>
  <si>
    <t>PATRON REPOSADO 750ml</t>
  </si>
  <si>
    <t>BAKERS STRAIGHT BOURBON 7 YO 750ml</t>
  </si>
  <si>
    <t>BOWMORE 12 YO 350ml</t>
  </si>
  <si>
    <t>CANADIAN CLUB 1140ml</t>
  </si>
  <si>
    <t>CANADIAN CLUB 375ml</t>
  </si>
  <si>
    <t>ON THE ROCKS EFFEN COSMOPOLITAN 375ml</t>
  </si>
  <si>
    <t>JIM BEAM DEVILS CUT 750ml</t>
  </si>
  <si>
    <t>JIM BEAM WHITE 750ml</t>
  </si>
  <si>
    <t>KILBEGGAN 750ml</t>
  </si>
  <si>
    <t>KNOB CREEK KENTUCKY STRAIGHT 750ml</t>
  </si>
  <si>
    <t>ON THE ROCKS OLD FASHIONED 375ml</t>
  </si>
  <si>
    <t>LEGENT 750ml</t>
  </si>
  <si>
    <t>THE MACALLAN 12 YO DOUBLE CASK 750ml</t>
  </si>
  <si>
    <t>MAKERS MARK 46 750ml</t>
  </si>
  <si>
    <t>MIDORI MELON 750ml</t>
  </si>
  <si>
    <t>REIFEL RYE 750ml</t>
  </si>
  <si>
    <t>SAUZA HORNITOS REPOSADO 750ml</t>
  </si>
  <si>
    <t>SAUZA BLANCO 750ml</t>
  </si>
  <si>
    <t>LAPHROAIG QUARTER CASK 750ml</t>
  </si>
  <si>
    <t>EL JIMADOR BLANCO 750ml</t>
  </si>
  <si>
    <t>JACK DANIELS SOUR MASH 375ml</t>
  </si>
  <si>
    <t>JACK DANIELS TENNESSEE HONEY 375ml</t>
  </si>
  <si>
    <t>JACK DANIELS TENNESSEE FIRE 200ml</t>
  </si>
  <si>
    <t>DIPLOMATICO MANTUANO 750ml</t>
  </si>
  <si>
    <t>BOLS CREME DE BANANES 750ml</t>
  </si>
  <si>
    <t>BOLS WHITE CREME DE CACAO 750ml</t>
  </si>
  <si>
    <t>FORTY CREEK COPPER BOLD 750ml</t>
  </si>
  <si>
    <t>FORTY CREEK DOUBLE BARREL RESERVE 750ml</t>
  </si>
  <si>
    <t>FORTY CREEK HONEY SPICED 750ml</t>
  </si>
  <si>
    <t>GLENMORANGIE LASANTA 750ml</t>
  </si>
  <si>
    <t>OLD SAM DEMERARA 1140ml</t>
  </si>
  <si>
    <t>LUXARDO PASSIONE NERA 750ml</t>
  </si>
  <si>
    <t>LUXARDO APRICOT 750ml</t>
  </si>
  <si>
    <t>NEWFOUNDLAND SCREECH (PET) 750ml</t>
  </si>
  <si>
    <t>ABSOLUT 1750ml</t>
  </si>
  <si>
    <t>MALIBU CARIBBEAN WHITE 1140ml</t>
  </si>
  <si>
    <t>BUMBU ORIGINAL RUM 750ml</t>
  </si>
  <si>
    <t>SKREWBALL PEANUT BUTTER WHISKEY 750ml</t>
  </si>
  <si>
    <t>WISERS OLD FASHIONED 750ml</t>
  </si>
  <si>
    <t>JP WISERS 10 YO CANADIAN WHISKY 750ml</t>
  </si>
  <si>
    <t>WISERS SPECIAL BLEND 750ml</t>
  </si>
  <si>
    <t>LAMBS SPICED 750ml</t>
  </si>
  <si>
    <t>HAVANA CLUB ANEJO RESERV AMBER 750ml</t>
  </si>
  <si>
    <t>ABSOLUT RASPBERRY 750ml</t>
  </si>
  <si>
    <t>ABSOLUT LIME 750ml</t>
  </si>
  <si>
    <t>ABSOLUT VANILLA 750ml</t>
  </si>
  <si>
    <t>POLAR ICE (PET) 750ml</t>
  </si>
  <si>
    <t>RAMAZZOTTI SAMBUCA 750ml</t>
  </si>
  <si>
    <t>CABOT TRAIL MAPLE CREAM 750ml</t>
  </si>
  <si>
    <t>BEEFEATER LONDON DRY 750ml</t>
  </si>
  <si>
    <t>SMIRNOFF PINK LEMONADE 750ml</t>
  </si>
  <si>
    <t>KETEL ONE 750ml</t>
  </si>
  <si>
    <t>CAPTAIN MORGAN WHITE 1140ml</t>
  </si>
  <si>
    <t>CAPTAIN MORGAN WHITE (PET) 1140ml</t>
  </si>
  <si>
    <t>CAPTAIN MORGAN SLICED APPLE 750ml</t>
  </si>
  <si>
    <t>CAPTAIN MORGAN DARK 1140ml</t>
  </si>
  <si>
    <t>CAPTAIN MORGAN GOLD 1750ml</t>
  </si>
  <si>
    <t>CROWN ROYAL 1140ml</t>
  </si>
  <si>
    <t>CROWN ROYAL 375ml</t>
  </si>
  <si>
    <t>CROWN ROYAL NORTHERN HARVEST RYE 750ml</t>
  </si>
  <si>
    <t>TANQUERAY LONDON DRY 750ml</t>
  </si>
  <si>
    <t>TANQUERAY RANGPUR 750ml</t>
  </si>
  <si>
    <t>BAILEYS IRISH CREAM 750ml</t>
  </si>
  <si>
    <t>JOHNNIE WALKER RED LABEL 750ml</t>
  </si>
  <si>
    <t>JOHNNIE WALKER BLACK 12 YO 1140ml</t>
  </si>
  <si>
    <t>BULLEIT BOURBON 750ml</t>
  </si>
  <si>
    <t>SHERIDANS 750ml</t>
  </si>
  <si>
    <t>J &amp; B RARE 1140ml</t>
  </si>
  <si>
    <t>BULLEIT 10 YO 750ml</t>
  </si>
  <si>
    <t>JD SHORE RUM CREAM 750ml</t>
  </si>
  <si>
    <t>JD SHORE QUEEN OF THE FLEET 750ml</t>
  </si>
  <si>
    <t>JD SHORE WHITE 750ml</t>
  </si>
  <si>
    <t>DILLONS DRY GIN 7 750ml</t>
  </si>
  <si>
    <t>FLOR DE CANA 5 YO AMBER 750ml</t>
  </si>
  <si>
    <t>DISARONNO AMARETTO 750ml</t>
  </si>
  <si>
    <t>DR MCGILLICUDDYS PEACH 375ml</t>
  </si>
  <si>
    <t>FIREBALL CINNAMON 1140ml</t>
  </si>
  <si>
    <t>ICE BOX LONG ISLAND ICED TEA 750ml</t>
  </si>
  <si>
    <t>SOUTHERN COMFORT 750ml</t>
  </si>
  <si>
    <t>BUFFALO TRACE KENTUCKY STRAIGHT 750ml</t>
  </si>
  <si>
    <t>SHEEP DOG PEANUT BUTTER WHISKY 750ml</t>
  </si>
  <si>
    <t>FIREBALL CINNAMON 200ml</t>
  </si>
  <si>
    <t>GIBSONS FINEST STERLING 750ml</t>
  </si>
  <si>
    <t>GIBSONS FINEST 12 YO 1140ml</t>
  </si>
  <si>
    <t>GOSLINGS BLACK SEAL 375ml</t>
  </si>
  <si>
    <t>GRANTS FAMILY RESERVE 750ml</t>
  </si>
  <si>
    <t>JAGERMEISTER 1140ml</t>
  </si>
  <si>
    <t>JAGERMEISTER 375ml</t>
  </si>
  <si>
    <t>MONKEY SHOULDER 750ml</t>
  </si>
  <si>
    <t>ICEBERG (PET) 750ml</t>
  </si>
  <si>
    <t>ICEBERG 750ml</t>
  </si>
  <si>
    <t>ST REMY AUTHENTIC VSOP 375ml</t>
  </si>
  <si>
    <t>TITOS HANDMADE 750ml</t>
  </si>
  <si>
    <t>TITOS HANDMADE 1140ml</t>
  </si>
  <si>
    <t>SOUR PUSS RASPBERRY 375ml</t>
  </si>
  <si>
    <t>EL DORADO 8 YO DEMERARA 750ml</t>
  </si>
  <si>
    <t>COMPASS GIN ROYAL 750ml</t>
  </si>
  <si>
    <t>JT PROP SELECTION PINOT GRIGIO 750ml</t>
  </si>
  <si>
    <t>JT PROP SELECTION MERLOT 750ml</t>
  </si>
  <si>
    <t>BODACIOUS CABERNET SAUVIGNON 750ml</t>
  </si>
  <si>
    <t>BODACIOUS PINOT GRIGIO 750ml</t>
  </si>
  <si>
    <t>BENJAMIN BRIDGE WILD ROCK WHITE 750ml</t>
  </si>
  <si>
    <t>BENJAMIN BRIDGE WILD ROCK RED 750ml</t>
  </si>
  <si>
    <t>BENJAMIN BRIDGE WILD ROCK ROSE 750ml</t>
  </si>
  <si>
    <t>BENJAMIN BRIDGE NV ROSE 750ml</t>
  </si>
  <si>
    <t>BENJAMIN BRIDGE BRUT NV 750ml</t>
  </si>
  <si>
    <t>BLOMIDON ESTATE TIDAL BAY 750ml</t>
  </si>
  <si>
    <t>BLOMIDON BACO NOIR 750ml</t>
  </si>
  <si>
    <t>LIGHTFOOT &amp; WOLFVILLE ROSE 750ml</t>
  </si>
  <si>
    <t>WOLF BLASS YELLOW CABERNET SAUV 750ml</t>
  </si>
  <si>
    <t>WOLF BLASS YELLOW PINOT GRIGIO 750ml</t>
  </si>
  <si>
    <t>XOXO PINOT GRIGIO LIGHT 750ml</t>
  </si>
  <si>
    <t>LOUIS ESCHENAUER RES BORDEAUX RED 750ml</t>
  </si>
  <si>
    <t>NEON COAST CABERNET SAUVIGNON 750ml</t>
  </si>
  <si>
    <t>NEON COAST CHARDONNAY 750ml</t>
  </si>
  <si>
    <t>PELLER FAMILY CABERNET MERLOT 1500ml</t>
  </si>
  <si>
    <t>PELLER FAMILY CABERNET SAUVIGNON 4000ml</t>
  </si>
  <si>
    <t>PELLER FAMILY SHIRAZ 1500ml</t>
  </si>
  <si>
    <t>PELLER FAMILY DRY RED 4000ml</t>
  </si>
  <si>
    <t>VIVO RESERVA PINOT GRIGIO 4000ml</t>
  </si>
  <si>
    <t>VIVO RESERVA PINOT NOIR 4000ml</t>
  </si>
  <si>
    <t>VIVO ESPECIALE CABERNET SAUVIGNON 750ml</t>
  </si>
  <si>
    <t>VIVO RESERVA CABERNET SAUVIGNON 750ml</t>
  </si>
  <si>
    <t>BABICH MARLBOROUGH SAUV BLANC 750ml</t>
  </si>
  <si>
    <t>WAYNE GRETZKY NO 99 CAB MERLOT VQA 750ml</t>
  </si>
  <si>
    <t>ANGUS THE BULL CABERNET 750ml</t>
  </si>
  <si>
    <t>JT PROP SELECTION PINOT GRIGIO 4000ml</t>
  </si>
  <si>
    <t>JT PROP SELECTION MERLOT 4000ml</t>
  </si>
  <si>
    <t>JT PROP SELECTION CABERNET SAUV 4000ml</t>
  </si>
  <si>
    <t>JT PROP SELECTION CHARDONNAY 1500ml</t>
  </si>
  <si>
    <t>BASK PINOT GRIGIO 3000ml</t>
  </si>
  <si>
    <t>BASK PINOT GRIGIO 750ml</t>
  </si>
  <si>
    <t>BASK CABERNET SAUVIGNON 750ml</t>
  </si>
  <si>
    <t>BODACIOUS SMOOTH RED 1500ml</t>
  </si>
  <si>
    <t>BODACIOUS SMOOTH WHITE 1500ml</t>
  </si>
  <si>
    <t>BODACIOUS CAB SAUV 4000ml</t>
  </si>
  <si>
    <t>VINT PRIVATE SEL CABERNET SAUV 750ml</t>
  </si>
  <si>
    <t>TOM GORE CAB SAUV 750ml</t>
  </si>
  <si>
    <t>KIM CRAWFORD SAUVIGNON BLANC 750ml</t>
  </si>
  <si>
    <t>KIM CRAWFORD PINOT NOIR 750ml</t>
  </si>
  <si>
    <t>BU PINOT GRIGIO 750ml</t>
  </si>
  <si>
    <t>BU ORGANIC SANGIOVESE 750ml</t>
  </si>
  <si>
    <t>SEA SUN PINOT NOIR 750ml</t>
  </si>
  <si>
    <t>CONUNDRUM RED 750ml</t>
  </si>
  <si>
    <t>ROTHSCHILD CHARDONNAY 750ml</t>
  </si>
  <si>
    <t>SANTA CAROLINA RESERVA CABERNET 750ml</t>
  </si>
  <si>
    <t>MONTGRAS DE VINE RESERVA CARMENERE 750ml</t>
  </si>
  <si>
    <t>MONTGRAS INTRIGA CABERNET 750ml</t>
  </si>
  <si>
    <t>LA VIEILLE FERME ROUGE 750ml</t>
  </si>
  <si>
    <t>GAZELA VINHO VERDE 750ml</t>
  </si>
  <si>
    <t>BATASIOLO LANGHE NEBBIOLO DOC 750ml</t>
  </si>
  <si>
    <t>ANCIANO CLASICO TEMPRANILLO DO 750ml</t>
  </si>
  <si>
    <t>CLOUDY BAY SAUVIGNON BLANC 750ml</t>
  </si>
  <si>
    <t>MASI FRESCARIPA BARDOLINO CLASSIC 750ml</t>
  </si>
  <si>
    <t>WENTE SOUTHERN HILLS CABERNET 750ml</t>
  </si>
  <si>
    <t>MOUTON CADET ROUGE 750ml</t>
  </si>
  <si>
    <t>CASTILLO DE MONSERAN GARNACHA 750ml</t>
  </si>
  <si>
    <t>LEONARDO CHIANTI DOCG FIASCO 750ml</t>
  </si>
  <si>
    <t>MCGUIGAN BLACK LABEL SHIRAZ 750ml</t>
  </si>
  <si>
    <t>JACOBS CREEK SHIRAZ CABERNET 750ml</t>
  </si>
  <si>
    <t>JACOBS CREEK RESERVE CABERNET SAUV 750ml</t>
  </si>
  <si>
    <t>STONELEIGH MARLBO SAUV BLANC 750ml</t>
  </si>
  <si>
    <t>STONELEIGH MARLBOROUGH PINOT NOIR 750ml</t>
  </si>
  <si>
    <t>CAMPO VIEJO RIOJA RESERVA 750ml</t>
  </si>
  <si>
    <t>CAVIT PINOT GRIGIO 750ml</t>
  </si>
  <si>
    <t>BONTERRA ORGANIC CHARDONNAY 750ml</t>
  </si>
  <si>
    <t>ZALZE CHENIN BLANC 750ml</t>
  </si>
  <si>
    <t>KLEINE ZALZE SELECT CABERNET SAUV 750ml</t>
  </si>
  <si>
    <t>DR ZENZEN DREAMS BLUE RIESLING 750ml</t>
  </si>
  <si>
    <t>DR ZENZEN NOBLESSE SPATLESE 750ml</t>
  </si>
  <si>
    <t>APOLLO FALTAR BIO PINOT NOIR 750ml</t>
  </si>
  <si>
    <t>SANTA RITA SECRET RESERVE CABERNET 750ml</t>
  </si>
  <si>
    <t>BRUCE JACK CHENIN BLANC 750ml</t>
  </si>
  <si>
    <t>BRUCE JACK SHIRAZ 750ml</t>
  </si>
  <si>
    <t>CASA SILVA LOS LINGUES CARMENERE 750ml</t>
  </si>
  <si>
    <t>PUERTO ANCONA LA POSTA PIZZELA 750ml</t>
  </si>
  <si>
    <t>PARES BALTA MAS PETIT CABERNET 750ml</t>
  </si>
  <si>
    <t>THE ORIGINAL MALBEC 750ml</t>
  </si>
  <si>
    <t>LAROCHE PINOT NOIR 750ml</t>
  </si>
  <si>
    <t>HERITAGE CHATEAUNEUF-DU-PAPE 750ml</t>
  </si>
  <si>
    <t>THREE FINGER JACK CAB SAUV 750ml</t>
  </si>
  <si>
    <t>CANALETTO PRIMITIVO PUGLIA 750ml</t>
  </si>
  <si>
    <t>CANALETTO PINOT GRIGIO 750ml</t>
  </si>
  <si>
    <t>BACALHOA TERRA BOA HIGH ALTITUDE 750ml</t>
  </si>
  <si>
    <t>CARMEN RESERVA 1850 PREM CABERNET 750ml</t>
  </si>
  <si>
    <t>ANSELMANN RIESLING KABINETT 750ml</t>
  </si>
  <si>
    <t>GASPEREAU TIDAL BAY 750ml</t>
  </si>
  <si>
    <t>MERCATOR TIDAL BAY 750ml</t>
  </si>
  <si>
    <t>DUCKS CROSSING CABERNET SAUVIGNON 1500ml</t>
  </si>
  <si>
    <t>DUCKS CROSSING SAUVIGNON BLANC 1500ml</t>
  </si>
  <si>
    <t>DUCKS CROSSING MALBEC 4000ml</t>
  </si>
  <si>
    <t>GASPEREAU ROSE 750ml</t>
  </si>
  <si>
    <t>GASPEREAU SMALL LOT RED 750ml</t>
  </si>
  <si>
    <t>MERCATOR COMPASS ROSE 750ml</t>
  </si>
  <si>
    <t>MERCATOR UPPER RIDGE MARQUETTE 750ml</t>
  </si>
  <si>
    <t>LUCKETT TRIUMPHE 750ml</t>
  </si>
  <si>
    <t>LUCKETT VINEYARDS ROSETTA 750ml</t>
  </si>
  <si>
    <t>ROCKROSE ROSE SPRITZER 250ml Can</t>
  </si>
  <si>
    <t>ROCKROSE WHITE WINE SPRITZER 250ml Can</t>
  </si>
  <si>
    <t>STERLING VINTNERS CABERNET 750ml</t>
  </si>
  <si>
    <t>LOUIS LATOUR CHARDONNAY 750ml</t>
  </si>
  <si>
    <t>OYSTER BAY SAUVIGNON BLANC 750ml</t>
  </si>
  <si>
    <t>TOMMASI RIPASSO VALPOLICELLA CLASS 750ml</t>
  </si>
  <si>
    <t>VILLA SANDI PINOT GRIGIO DOC 750ml</t>
  </si>
  <si>
    <t>BOUGRIER MUSCADET SEVRE MAINE 750ml</t>
  </si>
  <si>
    <t>OYSTER BAY MARLBOROUGH PINOT NOIR 750ml</t>
  </si>
  <si>
    <t>ANGOVE NATURALIS CHARDONNAY 750ml</t>
  </si>
  <si>
    <t>BULWARK ICE CIDER 375ml</t>
  </si>
  <si>
    <t>TRAPICHE RESERVE MALBEC 750ml</t>
  </si>
  <si>
    <t>TRAPICHE MEDALLA MALBEC 750ml</t>
  </si>
  <si>
    <t>DON DAVID RESERVE MALBEC 750ml</t>
  </si>
  <si>
    <t>EL ESTECO DE EXTREMOS CABERNET 750ml</t>
  </si>
  <si>
    <t>LES JAMELLES PINOT NOIR 750ml</t>
  </si>
  <si>
    <t>CHAPOUTIER BELLERUCHE BLANC 750ml</t>
  </si>
  <si>
    <t>BOLLA LE POIANE VALPOLICELLA 750ml</t>
  </si>
  <si>
    <t>SANTA MARGHERITA CHIANTI CLASSICO 750ml</t>
  </si>
  <si>
    <t>TE AWA LEFT FIELD SAUVIGNON BLANC 750ml</t>
  </si>
  <si>
    <t>KWV ROODEBERG RED 750ml</t>
  </si>
  <si>
    <t>ERATH OREGON PINOT NOIR 750ml</t>
  </si>
  <si>
    <t>EMILIANA ADOBE RESERVA ORG ROSE 750ml</t>
  </si>
  <si>
    <t>MONTECILLO CRIANZA 750ml</t>
  </si>
  <si>
    <t>NORTON BARREL SELECT MALBEC 750ml</t>
  </si>
  <si>
    <t>NOVAS GRAN RESERVA SAUVIGNON BLANC 750ml</t>
  </si>
  <si>
    <t>NOVAS GRAN RESERVA SYRAH 750ml</t>
  </si>
  <si>
    <t>BEND IN THE RIVER RIESLING 750ml</t>
  </si>
  <si>
    <t>TWO OCEANS SAUVIGNON BLANC 750ml</t>
  </si>
  <si>
    <t>TWO OCEANS CABERNET MERLOT 750ml</t>
  </si>
  <si>
    <t>FLEUR DU CAP CABERNET SAUVIGNON 750ml</t>
  </si>
  <si>
    <t>FLEUR DU CAP CHARDONNAY 750ml</t>
  </si>
  <si>
    <t>LA FIOLE COTE RHONE 750ml</t>
  </si>
  <si>
    <t>LE FAT BASTARD CHARDONNAY 750ml</t>
  </si>
  <si>
    <t>LE FAT BASTARD SYRAH 750ml</t>
  </si>
  <si>
    <t>ASIO OTUS VINO ROSSO 750ml</t>
  </si>
  <si>
    <t>SANTODENO SANGIOVESE APPASSIMENTO 750ml</t>
  </si>
  <si>
    <t>FINCA LAS MORAS RES CAB SYRAH 750ml</t>
  </si>
  <si>
    <t>CARPINETO ORIGINALE VINO ROSSO 750ml</t>
  </si>
  <si>
    <t>ROBERTSON CABERNET SAUVIGNON 750ml</t>
  </si>
  <si>
    <t>BOXING ROCK HUNKY DORY PALE 6x355ml Cans</t>
  </si>
  <si>
    <t>BOXING ROCK IPA 6x355ml Cans</t>
  </si>
  <si>
    <t>BOXING ROCK VICARS CROSS 473ml Can</t>
  </si>
  <si>
    <t>JACK DANIELS COCA COLA 473ml Can</t>
  </si>
  <si>
    <t>HIRES ROOT BEER 473ml Can</t>
  </si>
  <si>
    <t>OLE TEQUILA VARIETY PACK 8x355ml Cans</t>
  </si>
  <si>
    <t>KILKENNY IRISH CREAM ALE 4x500ml Cans</t>
  </si>
  <si>
    <t>PUB DRAUGHT GUINNESS STOUT 8x440ml Cans</t>
  </si>
  <si>
    <t>SMIRNOFF ICE LIGHT 4x355ml Cans</t>
  </si>
  <si>
    <t>SMIRNOFF LIFE OF THE PARTY 12x355ml Cans</t>
  </si>
  <si>
    <t>GARRISON MANGO DRAGON SOUR 473ml Can</t>
  </si>
  <si>
    <t>BARKEEP ESPRESSO MARTINI 237ml Can</t>
  </si>
  <si>
    <t>OLAND SCHOONER LAGER 12x355ml Cans</t>
  </si>
  <si>
    <t>LUNNS MILL PURPLE GRAIN IPA 473ml Can</t>
  </si>
  <si>
    <t>HEINEKEN LAGER 12x330ml Cans</t>
  </si>
  <si>
    <t>MILLER LITE 8x355ml Cans</t>
  </si>
  <si>
    <t>NINE LOCKS JAKES LAGER 12x355ml Cans</t>
  </si>
  <si>
    <t>PROPELLER ESB 4x473ml Cans</t>
  </si>
  <si>
    <t>PROPELLER INDIA PALE ALE 6x341ml</t>
  </si>
  <si>
    <t>MIKES HARD BLK CHERRY LEMON 6x355ml Cans</t>
  </si>
  <si>
    <t>MIKES HARD LEMONADE 6x355ml Cans</t>
  </si>
  <si>
    <t>MIKES HARD LIME 6x355ml Cans</t>
  </si>
  <si>
    <t>MIKES HARDER LEMONADE 740ml Can</t>
  </si>
  <si>
    <t>NUTRL VODKA SODA MIXED 12x355ml Cans</t>
  </si>
  <si>
    <t>OKANAGAN CRISP APPLE 473ml Can</t>
  </si>
  <si>
    <t>OKANAGAN HARVEST PEAR 473ml Can</t>
  </si>
  <si>
    <t>SVNS HARD SELTZER LEMONADE 6x355ml Cans</t>
  </si>
  <si>
    <t>PABST STRONG ICED TEA 12x355ml Cans</t>
  </si>
  <si>
    <t>SAPPORO PREMIUM LAGER 500ml Can</t>
  </si>
  <si>
    <t>SLEEMAN CLEAR LAGER 12x341ml</t>
  </si>
  <si>
    <t>SLEEMAN CLEAR LAGER 15x355ml Cans</t>
  </si>
  <si>
    <t>SLEEMAN ORIGINAL LAGER 12x341ml</t>
  </si>
  <si>
    <t>TATA BREW DECEPTION BAY 6x355ml Cans</t>
  </si>
  <si>
    <t>TATA BREW NORTH SHORE ALE 4x473ml Cans</t>
  </si>
  <si>
    <t>CHURCH BREWING PEACH SHANDY 473ml Can</t>
  </si>
  <si>
    <t>CHURCH BREWING SALTWATER JOYS 473ml Can</t>
  </si>
  <si>
    <t>COMPASS TIKI DAIQUIRI 4x355ml Cans</t>
  </si>
  <si>
    <t>COMPASS HELL ISLE CASK RESERVE 750ml</t>
  </si>
  <si>
    <t>MODELO ESPECIAL 12x355ml Cans</t>
  </si>
  <si>
    <t>WHITE CLAW VODKA SMASH 8x355ml Cans</t>
  </si>
  <si>
    <t>COLLIDING TIDES VARIETY PACK 12x355 Cans</t>
  </si>
  <si>
    <t>APEROL SPRITZ 4x200ml</t>
  </si>
  <si>
    <t>BENJAMIN BRIDGE NOVA 7 375ml</t>
  </si>
  <si>
    <t>BENJAMIN BRIDGE NOVA 7 FROSE 170ml</t>
  </si>
  <si>
    <t>GARRISON HOPPY BOY 6x355ml Cans</t>
  </si>
  <si>
    <t>GARRISON IRISH RED 6x355ml Cans</t>
  </si>
  <si>
    <t>GARRISON TALL SHIP ALE 6x355ml Cans</t>
  </si>
  <si>
    <t>NORTON MALBEC RESERVA 750ml</t>
  </si>
  <si>
    <t>SAUZA GOLD 1140ml</t>
  </si>
  <si>
    <t>UKIYO JAPANESE YUZU GIN 700ml</t>
  </si>
  <si>
    <t>CLOUD HOUSE COLD BREW INFUSED RUM 750ml</t>
  </si>
  <si>
    <t>SMOKY BAY 0G SAUV CHARD 4000ml</t>
  </si>
  <si>
    <t>SMOKY BAY 0G SHIRAZ CAB 4000ml</t>
  </si>
  <si>
    <t>CUTWATER MAI TAI 355ml Can</t>
  </si>
  <si>
    <t>BRETON LIGHT 473ml Can</t>
  </si>
  <si>
    <t>2 CROWS AC LIGHT 473ml Can</t>
  </si>
  <si>
    <t>2 CROWS SUNNY DESTINATION IPA 473ml Can</t>
  </si>
  <si>
    <t>PROPELLER LEMON SHANDY 473ml Can</t>
  </si>
  <si>
    <t>GARRISON HAWAIIAN CRUSH 473ml Can</t>
  </si>
  <si>
    <t>NORTH BREWING SUNNY DAYS 473ml Can</t>
  </si>
  <si>
    <t>LUNNS MILL CHARMING MOLLY BLONDE 473ml Can</t>
  </si>
  <si>
    <t>MONTES CLASSIC CABERNET SAUVIGNON 750ml</t>
  </si>
  <si>
    <t>THE WANTED CAB CABERNET SAUVIGNON 750ml</t>
  </si>
  <si>
    <t>FOLONARI LIGHT PINOT GRIGIO 750ml</t>
  </si>
  <si>
    <t>FLORA ORGANIC RED BLEND 750ml</t>
  </si>
  <si>
    <t>ZONIN CHIANTI CLASSICO DOCG 750ml</t>
  </si>
  <si>
    <t>CORDERO CON PIEL DE LOBO MALBEC 750ml</t>
  </si>
  <si>
    <t>MASI LEVARIE SOAVE CLASSICO 750ml</t>
  </si>
  <si>
    <t>CARPENE MALVOLTI 1868 EXTRA DRY 750ml</t>
  </si>
  <si>
    <t>B &amp; G CUVEE SPECIALE BLANC 1500ml</t>
  </si>
  <si>
    <t>M DE MAGNOL COTES DE BORDEAUX 750ml</t>
  </si>
  <si>
    <t>PROPELLER CERVEZA LAGER 6x341ml</t>
  </si>
  <si>
    <t>6x341</t>
  </si>
  <si>
    <t>ERRAZURIZ MAX RESERVA CARMENERE 750ml</t>
  </si>
  <si>
    <t>PERRIN CAIRANNE PEYRE BLANCHE 750ml</t>
  </si>
  <si>
    <t>CHURCH LEMON SHANDY 473ml Can</t>
  </si>
  <si>
    <t>HERITAGE WHEAT KING PINEAPPLE 473ml Can</t>
  </si>
  <si>
    <t>BRETON LETS JAM 473ml Can</t>
  </si>
  <si>
    <t>ANNAPOLIS YOLO LIME LAGER 473ml Can</t>
  </si>
  <si>
    <t>FELICETTE GRENACHE ROUGE 750ml</t>
  </si>
  <si>
    <t>SOCIETA OSCURA ROSSO ORGANIC 750ml</t>
  </si>
  <si>
    <t>PIERRE AMADIEU RHONE ROUGE 750ml</t>
  </si>
  <si>
    <t>LUIS FELIPE EDWARDS RESERVE MALBEC 750ml</t>
  </si>
  <si>
    <t>ROSCATO DARK BLEND 750ml</t>
  </si>
  <si>
    <t>FRENCH DOG COLOMBARD CHARDONNAY 750ml</t>
  </si>
  <si>
    <t>GANCIA PROSECCO 750ml</t>
  </si>
  <si>
    <t>ROTHSCHILD MERLOT 750ml</t>
  </si>
  <si>
    <t>BERTRAND ART DE VIVRE RED 750ml</t>
  </si>
  <si>
    <t>TRAPICHE BROQUEL MALBEC 750ml</t>
  </si>
  <si>
    <t>CHAPOUTIER VIGNES BILA HAUT ROUGE 750ml</t>
  </si>
  <si>
    <t>CHATEAU D AGEL BONNES ROUGE AOP 750ml</t>
  </si>
  <si>
    <t>LE GOULEYANT MALBEC 750ml</t>
  </si>
  <si>
    <t>MOMMESSIN CUVEE ST PIERRE 1500ml</t>
  </si>
  <si>
    <t>PERRIN VINSOBRES CORNUDS ROUGE 750ml</t>
  </si>
  <si>
    <t>TRAPICHE BROQUEL CABERNET SAUV 750ml</t>
  </si>
  <si>
    <t>DONINI TREBBIANO CHARDONNAY 1500ml</t>
  </si>
  <si>
    <t>CASCINA CASTLET BARBERA D'ASTI 750ml</t>
  </si>
  <si>
    <t>TOMMASI SURANI HERACLES 750ml</t>
  </si>
  <si>
    <t>ORMARIN PICPOUL DE PINET CAMILLE 750ml</t>
  </si>
  <si>
    <t>ROOT 1 CABERNET SAUVIGNON 750ml</t>
  </si>
  <si>
    <t>ASTORIA PROSECCO DOC 750ml</t>
  </si>
  <si>
    <t>FOLONARI PROSECCO 750ml</t>
  </si>
  <si>
    <t>FARNESE OPIS MONTEPULCIANO 750ml</t>
  </si>
  <si>
    <t>CHATEAU BOIS PERTUIS 750ml</t>
  </si>
  <si>
    <t>CH DORLEAC REVELATIONS D'HUBERT 750ml</t>
  </si>
  <si>
    <t>GERARD BERTRAND KOSMOS 750ml</t>
  </si>
  <si>
    <t>J DROUHIN RULLY BLANC 750ml</t>
  </si>
  <si>
    <t>ZENATO VENETO ROSSO IGT 750ml</t>
  </si>
  <si>
    <t>CL</t>
  </si>
  <si>
    <t xml:space="preserve">PC </t>
  </si>
  <si>
    <t>DX</t>
  </si>
  <si>
    <t xml:space="preserve">AC </t>
  </si>
  <si>
    <t>D2</t>
  </si>
  <si>
    <t>LF</t>
  </si>
  <si>
    <t>8437008497983</t>
  </si>
  <si>
    <t>628055374206</t>
  </si>
  <si>
    <t>811538013048</t>
  </si>
  <si>
    <t>811538011426</t>
  </si>
  <si>
    <t>811538010375</t>
  </si>
  <si>
    <t>5010103918381</t>
  </si>
  <si>
    <t>628098040007</t>
  </si>
  <si>
    <t>084104115914</t>
  </si>
  <si>
    <t>627040040829</t>
  </si>
  <si>
    <t>080480007584</t>
  </si>
  <si>
    <t>080480007591</t>
  </si>
  <si>
    <t>080480984915</t>
  </si>
  <si>
    <t>7610113021187</t>
  </si>
  <si>
    <t>620213015600</t>
  </si>
  <si>
    <t>080480007553</t>
  </si>
  <si>
    <t>620213015297</t>
  </si>
  <si>
    <t>620213190000</t>
  </si>
  <si>
    <t>080480981082</t>
  </si>
  <si>
    <t>5000277002542</t>
  </si>
  <si>
    <t>622153612048</t>
  </si>
  <si>
    <t>721733000159</t>
  </si>
  <si>
    <t>721733100026</t>
  </si>
  <si>
    <t>080686820116</t>
  </si>
  <si>
    <t>5010496001844</t>
  </si>
  <si>
    <t>080686015406</t>
  </si>
  <si>
    <t>5010496005668</t>
  </si>
  <si>
    <t>850483000055</t>
  </si>
  <si>
    <t>080686821311</t>
  </si>
  <si>
    <t>080686816027</t>
  </si>
  <si>
    <t>080686008095</t>
  </si>
  <si>
    <t>080686005018</t>
  </si>
  <si>
    <t>080686025283</t>
  </si>
  <si>
    <t>080686187110</t>
  </si>
  <si>
    <t>080686016755</t>
  </si>
  <si>
    <t>080686897118</t>
  </si>
  <si>
    <t>080686024071</t>
  </si>
  <si>
    <t>5010314303297</t>
  </si>
  <si>
    <t>085246500996</t>
  </si>
  <si>
    <t>4901777035614</t>
  </si>
  <si>
    <t>080686828013</t>
  </si>
  <si>
    <t>080686835028</t>
  </si>
  <si>
    <t>080686832010</t>
  </si>
  <si>
    <t>5010019636614</t>
  </si>
  <si>
    <t>744607068208</t>
  </si>
  <si>
    <t>082184080948</t>
  </si>
  <si>
    <t>082184080924</t>
  </si>
  <si>
    <t>081128001506</t>
  </si>
  <si>
    <t>082184000656</t>
  </si>
  <si>
    <t>082184001554</t>
  </si>
  <si>
    <t>7594003626631</t>
  </si>
  <si>
    <t>080915078264</t>
  </si>
  <si>
    <t>080915078288</t>
  </si>
  <si>
    <t>069321004210</t>
  </si>
  <si>
    <t>069321004517</t>
  </si>
  <si>
    <t>069321003787</t>
  </si>
  <si>
    <t>069321004340</t>
  </si>
  <si>
    <t>5010494917949</t>
  </si>
  <si>
    <t>627040174050</t>
  </si>
  <si>
    <t>8000353000360</t>
  </si>
  <si>
    <t>8000353000087</t>
  </si>
  <si>
    <t>627040165041</t>
  </si>
  <si>
    <t>048415345224</t>
  </si>
  <si>
    <t>835229000605</t>
  </si>
  <si>
    <t>089540448954</t>
  </si>
  <si>
    <t>813497006109</t>
  </si>
  <si>
    <t>860265002405</t>
  </si>
  <si>
    <t>048415540605</t>
  </si>
  <si>
    <t>048415000017</t>
  </si>
  <si>
    <t>048415540261</t>
  </si>
  <si>
    <t>048415541213</t>
  </si>
  <si>
    <t>8501110080644</t>
  </si>
  <si>
    <t>7312040350063</t>
  </si>
  <si>
    <t>7312040551675</t>
  </si>
  <si>
    <t>7312040350117</t>
  </si>
  <si>
    <t>048415502559</t>
  </si>
  <si>
    <t>8006550943233</t>
  </si>
  <si>
    <t>854745000661</t>
  </si>
  <si>
    <t>048415520041</t>
  </si>
  <si>
    <t>089540333496</t>
  </si>
  <si>
    <t>776103000277</t>
  </si>
  <si>
    <t>082000743149</t>
  </si>
  <si>
    <t>082000797883</t>
  </si>
  <si>
    <t>085156275014</t>
  </si>
  <si>
    <t>087000150300</t>
  </si>
  <si>
    <t>082000784852</t>
  </si>
  <si>
    <t>087000151116</t>
  </si>
  <si>
    <t>082000794516</t>
  </si>
  <si>
    <t>087000150331</t>
  </si>
  <si>
    <t>087000150287</t>
  </si>
  <si>
    <t>087000010383</t>
  </si>
  <si>
    <t>087000007604</t>
  </si>
  <si>
    <t>082000775874</t>
  </si>
  <si>
    <t>082000771579</t>
  </si>
  <si>
    <t>622153625048</t>
  </si>
  <si>
    <t>088076179219</t>
  </si>
  <si>
    <t>5011013100132</t>
  </si>
  <si>
    <t>622153631049</t>
  </si>
  <si>
    <t>622153629060</t>
  </si>
  <si>
    <t>082000744535</t>
  </si>
  <si>
    <t>5011013500642</t>
  </si>
  <si>
    <t>5010103800440</t>
  </si>
  <si>
    <t>082000779315</t>
  </si>
  <si>
    <t>655003919233</t>
  </si>
  <si>
    <t>655003919028</t>
  </si>
  <si>
    <t>655003918816</t>
  </si>
  <si>
    <t>874618001434</t>
  </si>
  <si>
    <t>026964334227</t>
  </si>
  <si>
    <t>050037014501</t>
  </si>
  <si>
    <t>088004400651</t>
  </si>
  <si>
    <t>088004400163</t>
  </si>
  <si>
    <t>088004400309</t>
  </si>
  <si>
    <t>088544016770</t>
  </si>
  <si>
    <t>080244009236</t>
  </si>
  <si>
    <t>088004038670</t>
  </si>
  <si>
    <t>088004400729</t>
  </si>
  <si>
    <t>083664870325</t>
  </si>
  <si>
    <t>683899110069</t>
  </si>
  <si>
    <t>721094199073</t>
  </si>
  <si>
    <t>5010327000060</t>
  </si>
  <si>
    <t>4067700012265</t>
  </si>
  <si>
    <t>4067700012043</t>
  </si>
  <si>
    <t>5010327105215</t>
  </si>
  <si>
    <t>627098163440</t>
  </si>
  <si>
    <t>627098163341</t>
  </si>
  <si>
    <t>088352103297</t>
  </si>
  <si>
    <t>619947000020</t>
  </si>
  <si>
    <t>619947000129</t>
  </si>
  <si>
    <t>087116035140</t>
  </si>
  <si>
    <t>5014396301059</t>
  </si>
  <si>
    <t>628110485663</t>
  </si>
  <si>
    <t>048162018310</t>
  </si>
  <si>
    <t>048162018327</t>
  </si>
  <si>
    <t>063657011836</t>
  </si>
  <si>
    <t>063657007112</t>
  </si>
  <si>
    <t>063657033791</t>
  </si>
  <si>
    <t>063657031780</t>
  </si>
  <si>
    <t>695555001123</t>
  </si>
  <si>
    <t>695555001369</t>
  </si>
  <si>
    <t>695555002519</t>
  </si>
  <si>
    <t>695555000553</t>
  </si>
  <si>
    <t>695555000461</t>
  </si>
  <si>
    <t>826842000356</t>
  </si>
  <si>
    <t>826842000370</t>
  </si>
  <si>
    <t>627843578468</t>
  </si>
  <si>
    <t>098137335355</t>
  </si>
  <si>
    <t>9312088002830</t>
  </si>
  <si>
    <t>048162015708</t>
  </si>
  <si>
    <t>3500610015274</t>
  </si>
  <si>
    <t>048162020368</t>
  </si>
  <si>
    <t>048162020351</t>
  </si>
  <si>
    <t>048162009325</t>
  </si>
  <si>
    <t>048162010147</t>
  </si>
  <si>
    <t>048162006263</t>
  </si>
  <si>
    <t>048162013742</t>
  </si>
  <si>
    <t>048162010260</t>
  </si>
  <si>
    <t>048162008847</t>
  </si>
  <si>
    <t>048162008861</t>
  </si>
  <si>
    <t>048162014909</t>
  </si>
  <si>
    <t>048162018341</t>
  </si>
  <si>
    <t>048162014916</t>
  </si>
  <si>
    <t>048162021044</t>
  </si>
  <si>
    <t>048162020542</t>
  </si>
  <si>
    <t>048162016064</t>
  </si>
  <si>
    <t>9414603201107</t>
  </si>
  <si>
    <t>627167099069</t>
  </si>
  <si>
    <t>9328478000003</t>
  </si>
  <si>
    <t>063657029787</t>
  </si>
  <si>
    <t>063657029794</t>
  </si>
  <si>
    <t>063657029855</t>
  </si>
  <si>
    <t>063657001813</t>
  </si>
  <si>
    <t>063657004289</t>
  </si>
  <si>
    <t>063657034828</t>
  </si>
  <si>
    <t>063657044858</t>
  </si>
  <si>
    <t>063657043998</t>
  </si>
  <si>
    <t>063657043981</t>
  </si>
  <si>
    <t>063657033678</t>
  </si>
  <si>
    <t>063657033692</t>
  </si>
  <si>
    <t>063657036006</t>
  </si>
  <si>
    <t>086003061910</t>
  </si>
  <si>
    <t>056049138488</t>
  </si>
  <si>
    <t>689352009611</t>
  </si>
  <si>
    <t>689352009680</t>
  </si>
  <si>
    <t>056049136149</t>
  </si>
  <si>
    <t>056049138655</t>
  </si>
  <si>
    <t>710909760102</t>
  </si>
  <si>
    <t>017224760122</t>
  </si>
  <si>
    <t>878448002678</t>
  </si>
  <si>
    <t>7804350596359</t>
  </si>
  <si>
    <t>7804407006398</t>
  </si>
  <si>
    <t>7804407002895</t>
  </si>
  <si>
    <t>631470000018</t>
  </si>
  <si>
    <t>5601012045505</t>
  </si>
  <si>
    <t>632738100099</t>
  </si>
  <si>
    <t>5060108904988</t>
  </si>
  <si>
    <t>9418408030016</t>
  </si>
  <si>
    <t>8002062000013</t>
  </si>
  <si>
    <t>089636460006</t>
  </si>
  <si>
    <t>878448002609</t>
  </si>
  <si>
    <t>3378630306227</t>
  </si>
  <si>
    <t>8007116011113</t>
  </si>
  <si>
    <t>764253951273</t>
  </si>
  <si>
    <t>9300727453426</t>
  </si>
  <si>
    <t>9300727313102</t>
  </si>
  <si>
    <t>9414505957010</t>
  </si>
  <si>
    <t>9414505394082</t>
  </si>
  <si>
    <t>8410302107666</t>
  </si>
  <si>
    <t>8007890229247</t>
  </si>
  <si>
    <t>082896780419</t>
  </si>
  <si>
    <t>6009611451304</t>
  </si>
  <si>
    <t>6009611450598</t>
  </si>
  <si>
    <t>4008005060483</t>
  </si>
  <si>
    <t>4008005040478</t>
  </si>
  <si>
    <t>4008005044933</t>
  </si>
  <si>
    <t>7804330006694</t>
  </si>
  <si>
    <t>6009803763642</t>
  </si>
  <si>
    <t>6009803763598</t>
  </si>
  <si>
    <t>7804454001544</t>
  </si>
  <si>
    <t>835603001310</t>
  </si>
  <si>
    <t>8410439010303</t>
  </si>
  <si>
    <t>714320016176</t>
  </si>
  <si>
    <t>3546680019415</t>
  </si>
  <si>
    <t>3142806747288</t>
  </si>
  <si>
    <t>082242014847</t>
  </si>
  <si>
    <t>673087761722</t>
  </si>
  <si>
    <t>673087761708</t>
  </si>
  <si>
    <t>5601213011682</t>
  </si>
  <si>
    <t>083300097505</t>
  </si>
  <si>
    <t>4023131017750</t>
  </si>
  <si>
    <t>624448094041</t>
  </si>
  <si>
    <t>624448044015</t>
  </si>
  <si>
    <t>624448076030</t>
  </si>
  <si>
    <t>624448076061</t>
  </si>
  <si>
    <t>624448076054</t>
  </si>
  <si>
    <t>624448077082</t>
  </si>
  <si>
    <t>624448094201</t>
  </si>
  <si>
    <t>624448094393</t>
  </si>
  <si>
    <t>624448044084</t>
  </si>
  <si>
    <t>624448044060</t>
  </si>
  <si>
    <t>624448034023</t>
  </si>
  <si>
    <t>5632489550025</t>
  </si>
  <si>
    <t>5632489550193</t>
  </si>
  <si>
    <t>627987862126</t>
  </si>
  <si>
    <t>627987862133</t>
  </si>
  <si>
    <t>5010103913188</t>
  </si>
  <si>
    <t>026861101175</t>
  </si>
  <si>
    <t>9415549802601</t>
  </si>
  <si>
    <t>8053431531959</t>
  </si>
  <si>
    <t>8017494482016</t>
  </si>
  <si>
    <t>3172258001065</t>
  </si>
  <si>
    <t>9415549809679</t>
  </si>
  <si>
    <t>9300694001972</t>
  </si>
  <si>
    <t>5060241040161</t>
  </si>
  <si>
    <t>7790240072808</t>
  </si>
  <si>
    <t>7790240092011</t>
  </si>
  <si>
    <t>7790189001129</t>
  </si>
  <si>
    <t>7790189043501</t>
  </si>
  <si>
    <t>3525490010232</t>
  </si>
  <si>
    <t>3391180024298</t>
  </si>
  <si>
    <t>8008960187610</t>
  </si>
  <si>
    <t>8001231019009</t>
  </si>
  <si>
    <t>9414416104220</t>
  </si>
  <si>
    <t>748294044149</t>
  </si>
  <si>
    <t>084687001017</t>
  </si>
  <si>
    <t>7804320268170</t>
  </si>
  <si>
    <t>022851202013</t>
  </si>
  <si>
    <t>7792319677792</t>
  </si>
  <si>
    <t>7804320150642</t>
  </si>
  <si>
    <t>7804320211480</t>
  </si>
  <si>
    <t>009530000061</t>
  </si>
  <si>
    <t>6001497600555</t>
  </si>
  <si>
    <t>6001497600463</t>
  </si>
  <si>
    <t>6001496309541</t>
  </si>
  <si>
    <t>6001496301200</t>
  </si>
  <si>
    <t>3217661015343</t>
  </si>
  <si>
    <t>3700067800045</t>
  </si>
  <si>
    <t>3700067800717</t>
  </si>
  <si>
    <t>8033765186612</t>
  </si>
  <si>
    <t>8000154001320</t>
  </si>
  <si>
    <t>7791540127182</t>
  </si>
  <si>
    <t>8003015709656</t>
  </si>
  <si>
    <t>746925000915</t>
  </si>
  <si>
    <t>048162021624</t>
  </si>
  <si>
    <t>048162017849</t>
  </si>
  <si>
    <t>805763002007</t>
  </si>
  <si>
    <t>805763001833</t>
  </si>
  <si>
    <t>628055329039</t>
  </si>
  <si>
    <t>628055329213</t>
  </si>
  <si>
    <t>627843254522</t>
  </si>
  <si>
    <t>082184007280</t>
  </si>
  <si>
    <t>056000010631</t>
  </si>
  <si>
    <t>848819060026</t>
  </si>
  <si>
    <t>5000213019085</t>
  </si>
  <si>
    <t>5000213008553</t>
  </si>
  <si>
    <t>082000789529</t>
  </si>
  <si>
    <t>082000797494</t>
  </si>
  <si>
    <t>082000807124</t>
  </si>
  <si>
    <t>628432626461</t>
  </si>
  <si>
    <t>051497362690</t>
  </si>
  <si>
    <t>798339872497</t>
  </si>
  <si>
    <t>798339872008</t>
  </si>
  <si>
    <t>798339872275</t>
  </si>
  <si>
    <t>759740998800</t>
  </si>
  <si>
    <t>712198133575</t>
  </si>
  <si>
    <t>798339872558</t>
  </si>
  <si>
    <t>759740998824</t>
  </si>
  <si>
    <t>798339872299</t>
  </si>
  <si>
    <t>062067370243</t>
  </si>
  <si>
    <t>628250269031</t>
  </si>
  <si>
    <t>072890001177</t>
  </si>
  <si>
    <t>056327018051</t>
  </si>
  <si>
    <t>056327024212</t>
  </si>
  <si>
    <t>056327023529</t>
  </si>
  <si>
    <t>776029701548</t>
  </si>
  <si>
    <t>776029703191</t>
  </si>
  <si>
    <t>087692022602</t>
  </si>
  <si>
    <t>087692006763</t>
  </si>
  <si>
    <t>087692012276</t>
  </si>
  <si>
    <t>087692007418</t>
  </si>
  <si>
    <t>087692007432</t>
  </si>
  <si>
    <t>087692007425</t>
  </si>
  <si>
    <t>628451925989</t>
  </si>
  <si>
    <t>627587001024</t>
  </si>
  <si>
    <t>627587050107</t>
  </si>
  <si>
    <t>062067422232</t>
  </si>
  <si>
    <t>062067422201</t>
  </si>
  <si>
    <t>062067422218</t>
  </si>
  <si>
    <t>062067424922</t>
  </si>
  <si>
    <t>062067387708</t>
  </si>
  <si>
    <t>062067182013</t>
  </si>
  <si>
    <t>062067187117</t>
  </si>
  <si>
    <t>062067421877</t>
  </si>
  <si>
    <t>056910443550</t>
  </si>
  <si>
    <t>056910605002</t>
  </si>
  <si>
    <t>056910300129</t>
  </si>
  <si>
    <t>056910301157</t>
  </si>
  <si>
    <t>056910200122</t>
  </si>
  <si>
    <t>628451431497</t>
  </si>
  <si>
    <t>628451430032</t>
  </si>
  <si>
    <t>628504132340</t>
  </si>
  <si>
    <t>628504132081</t>
  </si>
  <si>
    <t>628110485816</t>
  </si>
  <si>
    <t>628110485762</t>
  </si>
  <si>
    <t>062067425554</t>
  </si>
  <si>
    <t>848819001340</t>
  </si>
  <si>
    <t>878364001588</t>
  </si>
  <si>
    <t>887341340091</t>
  </si>
  <si>
    <t>695555002687</t>
  </si>
  <si>
    <t>695555001222</t>
  </si>
  <si>
    <t>628432467798</t>
  </si>
  <si>
    <t>628432582590</t>
  </si>
  <si>
    <t>628432558045</t>
  </si>
  <si>
    <t>7792319678010</t>
  </si>
  <si>
    <t>080686831037</t>
  </si>
  <si>
    <t>5060434133168</t>
  </si>
  <si>
    <t>848819031002</t>
  </si>
  <si>
    <t>057496014745</t>
  </si>
  <si>
    <t>057496014752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</si>
</sst>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DM&quot;_-;\-* #,##0.00\ &quot;DM&quot;_-;_-* &quot;-&quot;??\ &quot;DM&quot;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2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0" xfId="0" applyNumberFormat="1" applyFont="1"/>
    <xf numFmtId="2" fontId="3" fillId="0" borderId="0" xfId="1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9" fontId="0" fillId="0" borderId="0" xfId="8" applyFont="1"/>
    <xf numFmtId="0" fontId="0" fillId="0" borderId="0" xfId="0" applyAlignment="1">
      <alignment horizontal="right"/>
    </xf>
    <xf numFmtId="0" fontId="2" fillId="0" borderId="0" xfId="0" applyFont="1" applyFill="1"/>
    <xf numFmtId="0" fontId="3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 wrapText="1"/>
    </xf>
    <xf numFmtId="9" fontId="7" fillId="3" borderId="0" xfId="8" applyFont="1" applyFill="1" applyAlignment="1">
      <alignment wrapText="1"/>
    </xf>
    <xf numFmtId="2" fontId="7" fillId="3" borderId="0" xfId="0" applyNumberFormat="1" applyFont="1" applyFill="1" applyAlignment="1">
      <alignment wrapText="1"/>
    </xf>
    <xf numFmtId="2" fontId="7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2" fontId="3" fillId="3" borderId="0" xfId="1" applyNumberFormat="1" applyFont="1" applyFill="1" applyAlignment="1">
      <alignment horizontal="left" wrapText="1"/>
    </xf>
    <xf numFmtId="2" fontId="3" fillId="3" borderId="0" xfId="1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left" wrapText="1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center"/>
    </xf>
    <xf numFmtId="15" fontId="0" fillId="0" borderId="0" xfId="0" applyNumberFormat="1"/>
    <xf numFmtId="0" fontId="2" fillId="0" borderId="0" xfId="0" applyFont="1" applyFill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quotePrefix="1" applyFont="1"/>
  </cellXfs>
  <cellStyles count="9">
    <cellStyle name="Currency" xfId="1" builtinId="4"/>
    <cellStyle name="Currency 10 2" xfId="4" xr:uid="{00000000-0005-0000-0000-000001000000}"/>
    <cellStyle name="Normal" xfId="0" builtinId="0"/>
    <cellStyle name="Normal 186" xfId="5" xr:uid="{00000000-0005-0000-0000-000003000000}"/>
    <cellStyle name="Normal 188" xfId="2" xr:uid="{00000000-0005-0000-0000-000004000000}"/>
    <cellStyle name="Normal 2 2 2 2" xfId="3" xr:uid="{00000000-0005-0000-0000-000005000000}"/>
    <cellStyle name="Normal 2 2 7 3" xfId="6" xr:uid="{00000000-0005-0000-0000-000006000000}"/>
    <cellStyle name="Normal 202" xfId="7" xr:uid="{8D3D3D66-DD68-4D2C-86DC-397D4C237FE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79E6-41CB-4EAB-96B3-4952265F7EF4}">
  <dimension ref="A1:T60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8" sqref="U8:X8"/>
    </sheetView>
  </sheetViews>
  <sheetFormatPr defaultRowHeight="12.75" x14ac:dyDescent="0.2"/>
  <cols>
    <col min="1" max="1" width="12.85546875" style="5" customWidth="1"/>
    <col min="2" max="2" width="39.28515625" style="5" customWidth="1"/>
    <col min="3" max="3" width="7.7109375" style="5" customWidth="1"/>
    <col min="4" max="4" width="8.140625" style="6" customWidth="1"/>
    <col min="5" max="6" width="9.140625" style="4"/>
    <col min="7" max="7" width="7.28515625" style="14" customWidth="1"/>
    <col min="8" max="8" width="7.140625" style="14" customWidth="1"/>
    <col min="9" max="11" width="9.140625" style="14"/>
    <col min="12" max="13" width="9.140625" style="4"/>
    <col min="14" max="14" width="11.42578125" style="7" customWidth="1"/>
    <col min="15" max="15" width="9.140625" style="1"/>
    <col min="16" max="16" width="9.140625" style="14"/>
    <col min="17" max="17" width="9.140625" style="1"/>
    <col min="18" max="18" width="7.7109375" style="9" customWidth="1"/>
    <col min="19" max="19" width="22.85546875" style="1" customWidth="1"/>
    <col min="20" max="16384" width="9.140625" style="1"/>
  </cols>
  <sheetData>
    <row r="1" spans="1:20" x14ac:dyDescent="0.2">
      <c r="A1" s="11" t="s">
        <v>389</v>
      </c>
      <c r="D1" s="12"/>
      <c r="E1" s="13"/>
      <c r="F1" s="13"/>
      <c r="L1" s="13"/>
      <c r="M1" s="13"/>
      <c r="P1" s="15"/>
      <c r="S1" s="19"/>
    </row>
    <row r="2" spans="1:20" ht="76.5" x14ac:dyDescent="0.2">
      <c r="A2" s="11"/>
      <c r="D2" s="12"/>
      <c r="E2" s="13"/>
      <c r="F2" s="13"/>
      <c r="L2" s="13">
        <f>K2+J2+H2</f>
        <v>0</v>
      </c>
      <c r="M2" s="13"/>
      <c r="O2" s="1" t="s">
        <v>6</v>
      </c>
      <c r="P2" s="15" t="s">
        <v>9</v>
      </c>
      <c r="Q2" s="14" t="s">
        <v>31</v>
      </c>
      <c r="R2" s="4" t="s">
        <v>10</v>
      </c>
    </row>
    <row r="3" spans="1:20" ht="51" x14ac:dyDescent="0.2">
      <c r="A3" s="27" t="s">
        <v>0</v>
      </c>
      <c r="B3" s="27" t="s">
        <v>1</v>
      </c>
      <c r="C3" s="20" t="s">
        <v>21</v>
      </c>
      <c r="D3" s="28" t="s">
        <v>2</v>
      </c>
      <c r="E3" s="29" t="s">
        <v>3</v>
      </c>
      <c r="F3" s="29" t="s">
        <v>4</v>
      </c>
      <c r="G3" s="30" t="s">
        <v>8</v>
      </c>
      <c r="H3" s="30" t="s">
        <v>11</v>
      </c>
      <c r="I3" s="30" t="s">
        <v>22</v>
      </c>
      <c r="J3" s="30" t="s">
        <v>30</v>
      </c>
      <c r="K3" s="30" t="s">
        <v>12</v>
      </c>
      <c r="L3" s="28"/>
      <c r="M3" s="28" t="s">
        <v>13</v>
      </c>
      <c r="N3" s="29" t="s">
        <v>5</v>
      </c>
      <c r="O3" s="30" t="s">
        <v>8</v>
      </c>
      <c r="P3" s="31"/>
      <c r="Q3" s="31"/>
      <c r="R3" s="32"/>
      <c r="S3" s="32" t="s">
        <v>14</v>
      </c>
      <c r="T3" s="19"/>
    </row>
    <row r="4" spans="1:20" x14ac:dyDescent="0.2">
      <c r="A4" s="5">
        <v>1042394</v>
      </c>
      <c r="B4" s="5" t="s">
        <v>390</v>
      </c>
      <c r="C4" s="5">
        <v>11.99</v>
      </c>
      <c r="D4" s="6">
        <v>13.87</v>
      </c>
      <c r="E4" s="4">
        <v>1.2</v>
      </c>
      <c r="F4" s="4">
        <v>12.67</v>
      </c>
      <c r="G4" s="14">
        <v>10.94</v>
      </c>
      <c r="H4" s="14">
        <v>0.2</v>
      </c>
      <c r="I4" s="2">
        <f t="shared" ref="I4:I67" si="0">F4-H4</f>
        <v>12.47</v>
      </c>
      <c r="J4" s="2">
        <f t="shared" ref="J4:J67" si="1">I4/1.14</f>
        <v>10.938596491228072</v>
      </c>
      <c r="K4" s="2">
        <f t="shared" ref="K4:K67" si="2">I4-J4</f>
        <v>1.5314035087719287</v>
      </c>
      <c r="L4" s="3">
        <f t="shared" ref="L4:L67" si="3">J4+K4+H4</f>
        <v>12.67</v>
      </c>
      <c r="M4" s="4">
        <v>12.67</v>
      </c>
      <c r="N4" s="34" t="s">
        <v>60</v>
      </c>
      <c r="O4" s="14">
        <v>10.94</v>
      </c>
      <c r="P4" s="2">
        <f t="shared" ref="P4:P67" si="4">O4*0.9</f>
        <v>9.8460000000000001</v>
      </c>
      <c r="Q4" s="2">
        <f t="shared" ref="Q4:Q67" si="5">P4*1.14</f>
        <v>11.22444</v>
      </c>
      <c r="R4" s="3">
        <f t="shared" ref="R4:R67" si="6">Q4+H4</f>
        <v>11.424439999999999</v>
      </c>
      <c r="S4" s="1" t="s">
        <v>760</v>
      </c>
    </row>
    <row r="5" spans="1:20" x14ac:dyDescent="0.2">
      <c r="A5" s="5">
        <v>1027939</v>
      </c>
      <c r="B5" s="5" t="s">
        <v>391</v>
      </c>
      <c r="C5" s="5">
        <v>38.08</v>
      </c>
      <c r="D5" s="6">
        <v>43.61</v>
      </c>
      <c r="E5" s="4">
        <v>3</v>
      </c>
      <c r="F5" s="4">
        <v>40.61</v>
      </c>
      <c r="G5" s="14">
        <v>35.450000000000003</v>
      </c>
      <c r="H5" s="14">
        <v>0.2</v>
      </c>
      <c r="I5" s="2">
        <f t="shared" si="0"/>
        <v>40.409999999999997</v>
      </c>
      <c r="J5" s="2">
        <f t="shared" si="1"/>
        <v>35.44736842105263</v>
      </c>
      <c r="K5" s="2">
        <f t="shared" si="2"/>
        <v>4.9626315789473665</v>
      </c>
      <c r="L5" s="3">
        <f t="shared" si="3"/>
        <v>40.61</v>
      </c>
      <c r="M5" s="4">
        <v>40.61</v>
      </c>
      <c r="N5" s="34" t="s">
        <v>59</v>
      </c>
      <c r="O5" s="14">
        <v>35.450000000000003</v>
      </c>
      <c r="P5" s="2">
        <f t="shared" si="4"/>
        <v>31.905000000000005</v>
      </c>
      <c r="Q5" s="2">
        <f t="shared" si="5"/>
        <v>36.371700000000004</v>
      </c>
      <c r="R5" s="3">
        <f t="shared" si="6"/>
        <v>36.571700000000007</v>
      </c>
      <c r="S5" s="1" t="s">
        <v>761</v>
      </c>
    </row>
    <row r="6" spans="1:20" x14ac:dyDescent="0.2">
      <c r="A6" s="5">
        <v>1018393</v>
      </c>
      <c r="B6" s="5" t="s">
        <v>392</v>
      </c>
      <c r="C6" s="5">
        <v>44.16</v>
      </c>
      <c r="D6" s="6">
        <v>50.54</v>
      </c>
      <c r="E6" s="4">
        <v>4</v>
      </c>
      <c r="F6" s="4">
        <v>46.54</v>
      </c>
      <c r="G6" s="14">
        <v>40.65</v>
      </c>
      <c r="H6" s="14">
        <v>0.2</v>
      </c>
      <c r="I6" s="2">
        <f t="shared" si="0"/>
        <v>46.339999999999996</v>
      </c>
      <c r="J6" s="2">
        <f t="shared" si="1"/>
        <v>40.649122807017541</v>
      </c>
      <c r="K6" s="2">
        <f t="shared" si="2"/>
        <v>5.6908771929824553</v>
      </c>
      <c r="L6" s="3">
        <f t="shared" si="3"/>
        <v>46.54</v>
      </c>
      <c r="M6" s="4">
        <v>46.54</v>
      </c>
      <c r="N6" s="34" t="s">
        <v>59</v>
      </c>
      <c r="O6" s="14">
        <v>40.65</v>
      </c>
      <c r="P6" s="2">
        <f t="shared" si="4"/>
        <v>36.585000000000001</v>
      </c>
      <c r="Q6" s="2">
        <f t="shared" si="5"/>
        <v>41.706899999999997</v>
      </c>
      <c r="R6" s="3">
        <f t="shared" si="6"/>
        <v>41.9069</v>
      </c>
      <c r="S6" s="1" t="s">
        <v>762</v>
      </c>
    </row>
    <row r="7" spans="1:20" x14ac:dyDescent="0.2">
      <c r="A7" s="5">
        <v>1023790</v>
      </c>
      <c r="B7" s="5" t="s">
        <v>393</v>
      </c>
      <c r="C7" s="5">
        <v>38.08</v>
      </c>
      <c r="D7" s="6">
        <v>43.61</v>
      </c>
      <c r="E7" s="4">
        <v>3</v>
      </c>
      <c r="F7" s="4">
        <v>40.61</v>
      </c>
      <c r="G7" s="14">
        <v>35.450000000000003</v>
      </c>
      <c r="H7" s="14">
        <v>0.2</v>
      </c>
      <c r="I7" s="2">
        <f t="shared" si="0"/>
        <v>40.409999999999997</v>
      </c>
      <c r="J7" s="2">
        <f t="shared" si="1"/>
        <v>35.44736842105263</v>
      </c>
      <c r="K7" s="2">
        <f t="shared" si="2"/>
        <v>4.9626315789473665</v>
      </c>
      <c r="L7" s="3">
        <f t="shared" si="3"/>
        <v>40.61</v>
      </c>
      <c r="M7" s="4">
        <v>40.61</v>
      </c>
      <c r="N7" s="34" t="s">
        <v>59</v>
      </c>
      <c r="O7" s="14">
        <v>35.450000000000003</v>
      </c>
      <c r="P7" s="2">
        <f t="shared" si="4"/>
        <v>31.905000000000005</v>
      </c>
      <c r="Q7" s="2">
        <f t="shared" si="5"/>
        <v>36.371700000000004</v>
      </c>
      <c r="R7" s="3">
        <f t="shared" si="6"/>
        <v>36.571700000000007</v>
      </c>
      <c r="S7" s="1" t="s">
        <v>763</v>
      </c>
    </row>
    <row r="8" spans="1:20" x14ac:dyDescent="0.2">
      <c r="A8" s="5">
        <v>1023566</v>
      </c>
      <c r="B8" s="5" t="s">
        <v>394</v>
      </c>
      <c r="C8" s="5">
        <v>40.69</v>
      </c>
      <c r="D8" s="6">
        <v>46.59</v>
      </c>
      <c r="E8" s="4">
        <v>3</v>
      </c>
      <c r="F8" s="4">
        <v>43.59</v>
      </c>
      <c r="G8" s="14">
        <v>38.06</v>
      </c>
      <c r="H8" s="14">
        <v>0.2</v>
      </c>
      <c r="I8" s="2">
        <f t="shared" si="0"/>
        <v>43.39</v>
      </c>
      <c r="J8" s="2">
        <f t="shared" si="1"/>
        <v>38.061403508771932</v>
      </c>
      <c r="K8" s="2">
        <f t="shared" si="2"/>
        <v>5.328596491228069</v>
      </c>
      <c r="L8" s="3">
        <f t="shared" si="3"/>
        <v>43.59</v>
      </c>
      <c r="M8" s="4">
        <v>43.59</v>
      </c>
      <c r="N8" s="34" t="s">
        <v>59</v>
      </c>
      <c r="O8" s="14">
        <v>38.06</v>
      </c>
      <c r="P8" s="2">
        <f t="shared" si="4"/>
        <v>34.254000000000005</v>
      </c>
      <c r="Q8" s="2">
        <f t="shared" si="5"/>
        <v>39.04956</v>
      </c>
      <c r="R8" s="3">
        <f t="shared" si="6"/>
        <v>39.249560000000002</v>
      </c>
      <c r="S8" s="1" t="s">
        <v>764</v>
      </c>
    </row>
    <row r="9" spans="1:20" x14ac:dyDescent="0.2">
      <c r="A9" s="5">
        <v>1010087</v>
      </c>
      <c r="B9" s="5" t="s">
        <v>395</v>
      </c>
      <c r="C9" s="5">
        <v>34.6</v>
      </c>
      <c r="D9" s="6">
        <v>39.64</v>
      </c>
      <c r="E9" s="4">
        <v>3</v>
      </c>
      <c r="F9" s="4">
        <v>36.64</v>
      </c>
      <c r="G9" s="14">
        <v>31.96</v>
      </c>
      <c r="H9" s="14">
        <v>0.2</v>
      </c>
      <c r="I9" s="2">
        <f t="shared" si="0"/>
        <v>36.44</v>
      </c>
      <c r="J9" s="2">
        <f t="shared" si="1"/>
        <v>31.964912280701753</v>
      </c>
      <c r="K9" s="2">
        <f t="shared" si="2"/>
        <v>4.4750877192982443</v>
      </c>
      <c r="L9" s="3">
        <f t="shared" si="3"/>
        <v>36.64</v>
      </c>
      <c r="M9" s="4">
        <v>36.64</v>
      </c>
      <c r="N9" s="34" t="s">
        <v>59</v>
      </c>
      <c r="O9" s="14">
        <v>31.96</v>
      </c>
      <c r="P9" s="2">
        <f t="shared" si="4"/>
        <v>28.764000000000003</v>
      </c>
      <c r="Q9" s="2">
        <f t="shared" si="5"/>
        <v>32.790959999999998</v>
      </c>
      <c r="R9" s="3">
        <f t="shared" si="6"/>
        <v>32.990960000000001</v>
      </c>
      <c r="S9" s="1" t="s">
        <v>765</v>
      </c>
    </row>
    <row r="10" spans="1:20" x14ac:dyDescent="0.2">
      <c r="A10" s="5">
        <v>1041172</v>
      </c>
      <c r="B10" s="5" t="s">
        <v>396</v>
      </c>
      <c r="C10" s="5">
        <v>44.12</v>
      </c>
      <c r="D10" s="6">
        <v>50.5</v>
      </c>
      <c r="E10" s="4">
        <v>4</v>
      </c>
      <c r="F10" s="4">
        <v>46.5</v>
      </c>
      <c r="G10" s="14">
        <v>40.61</v>
      </c>
      <c r="H10" s="14">
        <v>0.2</v>
      </c>
      <c r="I10" s="2">
        <f t="shared" si="0"/>
        <v>46.3</v>
      </c>
      <c r="J10" s="2">
        <f t="shared" si="1"/>
        <v>40.614035087719301</v>
      </c>
      <c r="K10" s="2">
        <f t="shared" si="2"/>
        <v>5.6859649122806957</v>
      </c>
      <c r="L10" s="3">
        <f t="shared" si="3"/>
        <v>46.5</v>
      </c>
      <c r="M10" s="4">
        <v>46.5</v>
      </c>
      <c r="N10" s="34" t="s">
        <v>59</v>
      </c>
      <c r="O10" s="14">
        <v>40.61</v>
      </c>
      <c r="P10" s="2">
        <f t="shared" si="4"/>
        <v>36.548999999999999</v>
      </c>
      <c r="Q10" s="2">
        <f t="shared" si="5"/>
        <v>41.665859999999995</v>
      </c>
      <c r="R10" s="3">
        <f t="shared" si="6"/>
        <v>41.865859999999998</v>
      </c>
      <c r="S10" s="1" t="s">
        <v>766</v>
      </c>
    </row>
    <row r="11" spans="1:20" x14ac:dyDescent="0.2">
      <c r="A11" s="5">
        <v>1029423</v>
      </c>
      <c r="B11" s="5" t="s">
        <v>397</v>
      </c>
      <c r="C11" s="5">
        <v>33.729999999999997</v>
      </c>
      <c r="D11" s="6">
        <v>38.65</v>
      </c>
      <c r="E11" s="4">
        <v>3</v>
      </c>
      <c r="F11" s="4">
        <v>35.65</v>
      </c>
      <c r="G11" s="14">
        <v>31.1</v>
      </c>
      <c r="H11" s="14">
        <v>0.2</v>
      </c>
      <c r="I11" s="2">
        <f t="shared" si="0"/>
        <v>35.449999999999996</v>
      </c>
      <c r="J11" s="2">
        <f t="shared" si="1"/>
        <v>31.096491228070175</v>
      </c>
      <c r="K11" s="2">
        <f t="shared" si="2"/>
        <v>4.3535087719298211</v>
      </c>
      <c r="L11" s="3">
        <f t="shared" si="3"/>
        <v>35.65</v>
      </c>
      <c r="M11" s="4">
        <v>35.65</v>
      </c>
      <c r="N11" s="34" t="s">
        <v>59</v>
      </c>
      <c r="O11" s="14">
        <v>31.1</v>
      </c>
      <c r="P11" s="2">
        <f t="shared" si="4"/>
        <v>27.990000000000002</v>
      </c>
      <c r="Q11" s="2">
        <f t="shared" si="5"/>
        <v>31.9086</v>
      </c>
      <c r="R11" s="3">
        <f t="shared" si="6"/>
        <v>32.108600000000003</v>
      </c>
      <c r="S11" s="1" t="s">
        <v>767</v>
      </c>
    </row>
    <row r="12" spans="1:20" x14ac:dyDescent="0.2">
      <c r="A12" s="5">
        <v>1033998</v>
      </c>
      <c r="B12" s="5" t="s">
        <v>398</v>
      </c>
      <c r="C12" s="5">
        <v>36.659999999999997</v>
      </c>
      <c r="D12" s="6">
        <v>42.05</v>
      </c>
      <c r="E12" s="4">
        <v>3</v>
      </c>
      <c r="F12" s="4">
        <v>38.630000000000003</v>
      </c>
      <c r="G12" s="14">
        <v>34.03</v>
      </c>
      <c r="H12" s="14">
        <v>0.2</v>
      </c>
      <c r="I12" s="2">
        <f t="shared" si="0"/>
        <v>38.43</v>
      </c>
      <c r="J12" s="2">
        <f t="shared" si="1"/>
        <v>33.71052631578948</v>
      </c>
      <c r="K12" s="2">
        <f t="shared" si="2"/>
        <v>4.71947368421052</v>
      </c>
      <c r="L12" s="3">
        <f t="shared" si="3"/>
        <v>38.630000000000003</v>
      </c>
      <c r="M12" s="4">
        <v>38.630000000000003</v>
      </c>
      <c r="N12" s="34" t="s">
        <v>59</v>
      </c>
      <c r="O12" s="14">
        <v>34.03</v>
      </c>
      <c r="P12" s="2">
        <f t="shared" si="4"/>
        <v>30.627000000000002</v>
      </c>
      <c r="Q12" s="2">
        <f t="shared" si="5"/>
        <v>34.91478</v>
      </c>
      <c r="R12" s="3">
        <f t="shared" si="6"/>
        <v>35.114780000000003</v>
      </c>
      <c r="S12" s="1" t="s">
        <v>768</v>
      </c>
    </row>
    <row r="13" spans="1:20" x14ac:dyDescent="0.2">
      <c r="A13" s="5">
        <v>1000965</v>
      </c>
      <c r="B13" s="5" t="s">
        <v>399</v>
      </c>
      <c r="C13" s="5">
        <v>27.64</v>
      </c>
      <c r="D13" s="6">
        <v>31.71</v>
      </c>
      <c r="E13" s="4">
        <v>2</v>
      </c>
      <c r="F13" s="4">
        <v>29.71</v>
      </c>
      <c r="G13" s="14">
        <v>25.89</v>
      </c>
      <c r="H13" s="14">
        <v>0.2</v>
      </c>
      <c r="I13" s="2">
        <f t="shared" si="0"/>
        <v>29.51</v>
      </c>
      <c r="J13" s="2">
        <f t="shared" si="1"/>
        <v>25.885964912280706</v>
      </c>
      <c r="K13" s="2">
        <f t="shared" si="2"/>
        <v>3.6240350877192959</v>
      </c>
      <c r="L13" s="3">
        <f t="shared" si="3"/>
        <v>29.71</v>
      </c>
      <c r="M13" s="4">
        <v>29.71</v>
      </c>
      <c r="N13" s="34" t="s">
        <v>59</v>
      </c>
      <c r="O13" s="14">
        <v>25.89</v>
      </c>
      <c r="P13" s="2">
        <f t="shared" si="4"/>
        <v>23.301000000000002</v>
      </c>
      <c r="Q13" s="2">
        <f t="shared" si="5"/>
        <v>26.563140000000001</v>
      </c>
      <c r="R13" s="3">
        <f t="shared" si="6"/>
        <v>26.76314</v>
      </c>
      <c r="S13" s="1" t="s">
        <v>769</v>
      </c>
    </row>
    <row r="14" spans="1:20" x14ac:dyDescent="0.2">
      <c r="A14" s="5">
        <v>1000966</v>
      </c>
      <c r="B14" s="5" t="s">
        <v>400</v>
      </c>
      <c r="C14" s="5">
        <v>40.69</v>
      </c>
      <c r="D14" s="6">
        <v>46.59</v>
      </c>
      <c r="E14" s="4">
        <v>3</v>
      </c>
      <c r="F14" s="4">
        <v>43.59</v>
      </c>
      <c r="G14" s="14">
        <v>38.06</v>
      </c>
      <c r="H14" s="14">
        <v>0.2</v>
      </c>
      <c r="I14" s="2">
        <f t="shared" si="0"/>
        <v>43.39</v>
      </c>
      <c r="J14" s="2">
        <f t="shared" si="1"/>
        <v>38.061403508771932</v>
      </c>
      <c r="K14" s="2">
        <f t="shared" si="2"/>
        <v>5.328596491228069</v>
      </c>
      <c r="L14" s="3">
        <f t="shared" si="3"/>
        <v>43.59</v>
      </c>
      <c r="M14" s="4">
        <v>43.59</v>
      </c>
      <c r="N14" s="34" t="s">
        <v>59</v>
      </c>
      <c r="O14" s="14">
        <v>38.06</v>
      </c>
      <c r="P14" s="2">
        <f t="shared" si="4"/>
        <v>34.254000000000005</v>
      </c>
      <c r="Q14" s="2">
        <f t="shared" si="5"/>
        <v>39.04956</v>
      </c>
      <c r="R14" s="3">
        <f t="shared" si="6"/>
        <v>39.249560000000002</v>
      </c>
      <c r="S14" s="1" t="s">
        <v>770</v>
      </c>
    </row>
    <row r="15" spans="1:20" x14ac:dyDescent="0.2">
      <c r="A15" s="5">
        <v>1019889</v>
      </c>
      <c r="B15" s="5" t="s">
        <v>401</v>
      </c>
      <c r="C15" s="5">
        <v>41.99</v>
      </c>
      <c r="D15" s="6">
        <v>48.07</v>
      </c>
      <c r="E15" s="4">
        <v>5.5</v>
      </c>
      <c r="F15" s="4">
        <v>42.57</v>
      </c>
      <c r="G15" s="14">
        <v>37.17</v>
      </c>
      <c r="H15" s="14">
        <v>0.2</v>
      </c>
      <c r="I15" s="2">
        <f t="shared" si="0"/>
        <v>42.37</v>
      </c>
      <c r="J15" s="2">
        <f t="shared" si="1"/>
        <v>37.166666666666664</v>
      </c>
      <c r="K15" s="2">
        <f t="shared" si="2"/>
        <v>5.2033333333333331</v>
      </c>
      <c r="L15" s="3">
        <f t="shared" si="3"/>
        <v>42.57</v>
      </c>
      <c r="M15" s="4">
        <v>42.57</v>
      </c>
      <c r="N15" s="34" t="s">
        <v>59</v>
      </c>
      <c r="O15" s="14">
        <v>37.17</v>
      </c>
      <c r="P15" s="2">
        <f t="shared" si="4"/>
        <v>33.453000000000003</v>
      </c>
      <c r="Q15" s="2">
        <f t="shared" si="5"/>
        <v>38.136420000000001</v>
      </c>
      <c r="R15" s="3">
        <f t="shared" si="6"/>
        <v>38.336420000000004</v>
      </c>
      <c r="S15" s="1" t="s">
        <v>771</v>
      </c>
    </row>
    <row r="16" spans="1:20" x14ac:dyDescent="0.2">
      <c r="A16" s="5">
        <v>1044017</v>
      </c>
      <c r="B16" s="5" t="s">
        <v>402</v>
      </c>
      <c r="C16" s="5">
        <v>33.29</v>
      </c>
      <c r="D16" s="6">
        <v>38.15</v>
      </c>
      <c r="E16" s="4">
        <v>5</v>
      </c>
      <c r="F16" s="4">
        <v>33.15</v>
      </c>
      <c r="G16" s="14">
        <v>28.9</v>
      </c>
      <c r="H16" s="14">
        <v>0.2</v>
      </c>
      <c r="I16" s="2">
        <f t="shared" si="0"/>
        <v>32.949999999999996</v>
      </c>
      <c r="J16" s="2">
        <f t="shared" si="1"/>
        <v>28.903508771929822</v>
      </c>
      <c r="K16" s="2">
        <f t="shared" si="2"/>
        <v>4.0464912280701739</v>
      </c>
      <c r="L16" s="3">
        <f t="shared" si="3"/>
        <v>33.15</v>
      </c>
      <c r="M16" s="4">
        <v>33.15</v>
      </c>
      <c r="N16" s="34" t="s">
        <v>59</v>
      </c>
      <c r="O16" s="14">
        <v>28.9</v>
      </c>
      <c r="P16" s="2">
        <f t="shared" si="4"/>
        <v>26.009999999999998</v>
      </c>
      <c r="Q16" s="2">
        <f t="shared" si="5"/>
        <v>29.651399999999995</v>
      </c>
      <c r="R16" s="3">
        <f t="shared" si="6"/>
        <v>29.851399999999995</v>
      </c>
      <c r="S16" s="1" t="s">
        <v>772</v>
      </c>
    </row>
    <row r="17" spans="1:19" x14ac:dyDescent="0.2">
      <c r="A17" s="5">
        <v>1000825</v>
      </c>
      <c r="B17" s="5" t="s">
        <v>46</v>
      </c>
      <c r="C17" s="5">
        <v>16.25</v>
      </c>
      <c r="D17" s="6">
        <v>18.63</v>
      </c>
      <c r="E17" s="4">
        <v>1</v>
      </c>
      <c r="F17" s="4">
        <v>17.63</v>
      </c>
      <c r="G17" s="14">
        <v>15.38</v>
      </c>
      <c r="H17" s="14">
        <v>0.1</v>
      </c>
      <c r="I17" s="2">
        <f t="shared" si="0"/>
        <v>17.529999999999998</v>
      </c>
      <c r="J17" s="2">
        <f t="shared" si="1"/>
        <v>15.37719298245614</v>
      </c>
      <c r="K17" s="2">
        <f t="shared" si="2"/>
        <v>2.1528070175438572</v>
      </c>
      <c r="L17" s="3">
        <f t="shared" si="3"/>
        <v>17.63</v>
      </c>
      <c r="M17" s="4">
        <v>17.63</v>
      </c>
      <c r="N17" s="34" t="s">
        <v>59</v>
      </c>
      <c r="O17" s="14">
        <v>15.38</v>
      </c>
      <c r="P17" s="2">
        <f t="shared" si="4"/>
        <v>13.842000000000001</v>
      </c>
      <c r="Q17" s="2">
        <f t="shared" si="5"/>
        <v>15.779879999999999</v>
      </c>
      <c r="R17" s="3">
        <f t="shared" si="6"/>
        <v>15.879879999999998</v>
      </c>
      <c r="S17" s="1" t="s">
        <v>773</v>
      </c>
    </row>
    <row r="18" spans="1:19" x14ac:dyDescent="0.2">
      <c r="A18" s="5">
        <v>1000883</v>
      </c>
      <c r="B18" s="5" t="s">
        <v>403</v>
      </c>
      <c r="C18" s="5">
        <v>40.08</v>
      </c>
      <c r="D18" s="6">
        <v>45.89</v>
      </c>
      <c r="E18" s="4">
        <v>2.5</v>
      </c>
      <c r="F18" s="4">
        <v>43.39</v>
      </c>
      <c r="G18" s="14">
        <v>37.89</v>
      </c>
      <c r="H18" s="14">
        <v>0.2</v>
      </c>
      <c r="I18" s="2">
        <f t="shared" si="0"/>
        <v>43.19</v>
      </c>
      <c r="J18" s="2">
        <f t="shared" si="1"/>
        <v>37.885964912280706</v>
      </c>
      <c r="K18" s="2">
        <f t="shared" si="2"/>
        <v>5.3040350877192921</v>
      </c>
      <c r="L18" s="3">
        <f t="shared" si="3"/>
        <v>43.39</v>
      </c>
      <c r="M18" s="4">
        <v>43.39</v>
      </c>
      <c r="N18" s="34" t="s">
        <v>59</v>
      </c>
      <c r="O18" s="14">
        <v>37.89</v>
      </c>
      <c r="P18" s="2">
        <f t="shared" si="4"/>
        <v>34.100999999999999</v>
      </c>
      <c r="Q18" s="2">
        <f t="shared" si="5"/>
        <v>38.875139999999995</v>
      </c>
      <c r="R18" s="3">
        <f t="shared" si="6"/>
        <v>39.075139999999998</v>
      </c>
      <c r="S18" s="1" t="s">
        <v>774</v>
      </c>
    </row>
    <row r="19" spans="1:19" x14ac:dyDescent="0.2">
      <c r="A19" s="5">
        <v>1018518</v>
      </c>
      <c r="B19" s="5" t="s">
        <v>404</v>
      </c>
      <c r="C19" s="5">
        <v>40.08</v>
      </c>
      <c r="D19" s="6">
        <v>45.89</v>
      </c>
      <c r="E19" s="4">
        <v>2.5</v>
      </c>
      <c r="F19" s="4">
        <v>43.39</v>
      </c>
      <c r="G19" s="14">
        <v>37.89</v>
      </c>
      <c r="H19" s="14">
        <v>0.2</v>
      </c>
      <c r="I19" s="2">
        <f t="shared" si="0"/>
        <v>43.19</v>
      </c>
      <c r="J19" s="2">
        <f t="shared" si="1"/>
        <v>37.885964912280706</v>
      </c>
      <c r="K19" s="2">
        <f t="shared" si="2"/>
        <v>5.3040350877192921</v>
      </c>
      <c r="L19" s="3">
        <f t="shared" si="3"/>
        <v>43.39</v>
      </c>
      <c r="M19" s="4">
        <v>43.39</v>
      </c>
      <c r="N19" s="34" t="s">
        <v>59</v>
      </c>
      <c r="O19" s="14">
        <v>37.89</v>
      </c>
      <c r="P19" s="2">
        <f t="shared" si="4"/>
        <v>34.100999999999999</v>
      </c>
      <c r="Q19" s="2">
        <f t="shared" si="5"/>
        <v>38.875139999999995</v>
      </c>
      <c r="R19" s="3">
        <f t="shared" si="6"/>
        <v>39.075139999999998</v>
      </c>
      <c r="S19" s="1" t="s">
        <v>775</v>
      </c>
    </row>
    <row r="20" spans="1:19" x14ac:dyDescent="0.2">
      <c r="A20" s="5">
        <v>1001000</v>
      </c>
      <c r="B20" s="5" t="s">
        <v>405</v>
      </c>
      <c r="C20" s="5">
        <v>31.99</v>
      </c>
      <c r="D20" s="6">
        <v>36.67</v>
      </c>
      <c r="E20" s="4">
        <v>2.8</v>
      </c>
      <c r="F20" s="4">
        <v>33.869999999999997</v>
      </c>
      <c r="G20" s="14">
        <v>29.54</v>
      </c>
      <c r="H20" s="14">
        <v>0.2</v>
      </c>
      <c r="I20" s="2">
        <f t="shared" si="0"/>
        <v>33.669999999999995</v>
      </c>
      <c r="J20" s="2">
        <f t="shared" si="1"/>
        <v>29.535087719298243</v>
      </c>
      <c r="K20" s="2">
        <f t="shared" si="2"/>
        <v>4.1349122807017515</v>
      </c>
      <c r="L20" s="3">
        <f t="shared" si="3"/>
        <v>33.869999999999997</v>
      </c>
      <c r="M20" s="4">
        <v>33.869999999999997</v>
      </c>
      <c r="N20" s="34" t="s">
        <v>59</v>
      </c>
      <c r="O20" s="14">
        <v>29.54</v>
      </c>
      <c r="P20" s="2">
        <f t="shared" si="4"/>
        <v>26.585999999999999</v>
      </c>
      <c r="Q20" s="2">
        <f t="shared" si="5"/>
        <v>30.308039999999995</v>
      </c>
      <c r="R20" s="3">
        <f t="shared" si="6"/>
        <v>30.508039999999994</v>
      </c>
      <c r="S20" s="1" t="s">
        <v>776</v>
      </c>
    </row>
    <row r="21" spans="1:19" x14ac:dyDescent="0.2">
      <c r="A21" s="5">
        <v>1027488</v>
      </c>
      <c r="B21" s="5" t="s">
        <v>406</v>
      </c>
      <c r="C21" s="5">
        <v>38.08</v>
      </c>
      <c r="D21" s="6">
        <v>43.61</v>
      </c>
      <c r="E21" s="4">
        <v>3</v>
      </c>
      <c r="F21" s="4">
        <v>40.61</v>
      </c>
      <c r="G21" s="14">
        <v>35.450000000000003</v>
      </c>
      <c r="H21" s="14">
        <v>0.2</v>
      </c>
      <c r="I21" s="2">
        <f t="shared" si="0"/>
        <v>40.409999999999997</v>
      </c>
      <c r="J21" s="2">
        <f t="shared" si="1"/>
        <v>35.44736842105263</v>
      </c>
      <c r="K21" s="2">
        <f t="shared" si="2"/>
        <v>4.9626315789473665</v>
      </c>
      <c r="L21" s="3">
        <f t="shared" si="3"/>
        <v>40.61</v>
      </c>
      <c r="M21" s="4">
        <v>40.61</v>
      </c>
      <c r="N21" s="34" t="s">
        <v>59</v>
      </c>
      <c r="O21" s="14">
        <v>35.450000000000003</v>
      </c>
      <c r="P21" s="2">
        <f t="shared" si="4"/>
        <v>31.905000000000005</v>
      </c>
      <c r="Q21" s="2">
        <f t="shared" si="5"/>
        <v>36.371700000000004</v>
      </c>
      <c r="R21" s="3">
        <f t="shared" si="6"/>
        <v>36.571700000000007</v>
      </c>
      <c r="S21" s="1" t="s">
        <v>777</v>
      </c>
    </row>
    <row r="22" spans="1:19" x14ac:dyDescent="0.2">
      <c r="A22" s="5">
        <v>1008577</v>
      </c>
      <c r="B22" s="5" t="s">
        <v>407</v>
      </c>
      <c r="C22" s="5">
        <v>39.82</v>
      </c>
      <c r="D22" s="6">
        <v>45.59</v>
      </c>
      <c r="E22" s="4">
        <v>5</v>
      </c>
      <c r="F22" s="4">
        <v>40.590000000000003</v>
      </c>
      <c r="G22" s="14">
        <v>35.43</v>
      </c>
      <c r="H22" s="14">
        <v>0.2</v>
      </c>
      <c r="I22" s="2">
        <f t="shared" si="0"/>
        <v>40.39</v>
      </c>
      <c r="J22" s="2">
        <f t="shared" si="1"/>
        <v>35.429824561403514</v>
      </c>
      <c r="K22" s="2">
        <f t="shared" si="2"/>
        <v>4.9601754385964867</v>
      </c>
      <c r="L22" s="3">
        <f t="shared" si="3"/>
        <v>40.590000000000003</v>
      </c>
      <c r="M22" s="4">
        <v>40.590000000000003</v>
      </c>
      <c r="N22" s="34" t="s">
        <v>59</v>
      </c>
      <c r="O22" s="14">
        <v>35.43</v>
      </c>
      <c r="P22" s="2">
        <f t="shared" si="4"/>
        <v>31.887</v>
      </c>
      <c r="Q22" s="2">
        <f t="shared" si="5"/>
        <v>36.351179999999999</v>
      </c>
      <c r="R22" s="3">
        <f t="shared" si="6"/>
        <v>36.551180000000002</v>
      </c>
      <c r="S22" s="1" t="s">
        <v>778</v>
      </c>
    </row>
    <row r="23" spans="1:19" x14ac:dyDescent="0.2">
      <c r="A23" s="5">
        <v>1000063</v>
      </c>
      <c r="B23" s="5" t="s">
        <v>408</v>
      </c>
      <c r="C23" s="5">
        <v>29.37</v>
      </c>
      <c r="D23" s="6">
        <v>33.68</v>
      </c>
      <c r="E23" s="4">
        <v>2</v>
      </c>
      <c r="F23" s="4">
        <v>31.68</v>
      </c>
      <c r="G23" s="14">
        <v>27.61</v>
      </c>
      <c r="H23" s="14">
        <v>0.2</v>
      </c>
      <c r="I23" s="2">
        <f t="shared" si="0"/>
        <v>31.48</v>
      </c>
      <c r="J23" s="2">
        <f t="shared" si="1"/>
        <v>27.614035087719301</v>
      </c>
      <c r="K23" s="2">
        <f t="shared" si="2"/>
        <v>3.8659649122806989</v>
      </c>
      <c r="L23" s="3">
        <f t="shared" si="3"/>
        <v>31.68</v>
      </c>
      <c r="M23" s="4">
        <v>31.68</v>
      </c>
      <c r="N23" s="34" t="s">
        <v>59</v>
      </c>
      <c r="O23" s="14">
        <v>27.61</v>
      </c>
      <c r="P23" s="2">
        <f t="shared" si="4"/>
        <v>24.849</v>
      </c>
      <c r="Q23" s="2">
        <f t="shared" si="5"/>
        <v>28.327859999999998</v>
      </c>
      <c r="R23" s="3">
        <f t="shared" si="6"/>
        <v>28.527859999999997</v>
      </c>
      <c r="S23" s="1" t="s">
        <v>779</v>
      </c>
    </row>
    <row r="24" spans="1:19" x14ac:dyDescent="0.2">
      <c r="A24" s="5">
        <v>1001143</v>
      </c>
      <c r="B24" s="5" t="s">
        <v>409</v>
      </c>
      <c r="C24" s="5">
        <v>82.43</v>
      </c>
      <c r="D24" s="6">
        <v>94.17</v>
      </c>
      <c r="E24" s="4">
        <v>10</v>
      </c>
      <c r="F24" s="4">
        <v>84.17</v>
      </c>
      <c r="G24" s="14">
        <v>73.66</v>
      </c>
      <c r="H24" s="14">
        <v>0.2</v>
      </c>
      <c r="I24" s="2">
        <f t="shared" si="0"/>
        <v>83.97</v>
      </c>
      <c r="J24" s="2">
        <f t="shared" si="1"/>
        <v>73.65789473684211</v>
      </c>
      <c r="K24" s="2">
        <f t="shared" si="2"/>
        <v>10.312105263157889</v>
      </c>
      <c r="L24" s="3">
        <f t="shared" si="3"/>
        <v>84.17</v>
      </c>
      <c r="M24" s="4">
        <v>84.17</v>
      </c>
      <c r="N24" s="34" t="s">
        <v>59</v>
      </c>
      <c r="O24" s="14">
        <v>73.66</v>
      </c>
      <c r="P24" s="2">
        <f t="shared" si="4"/>
        <v>66.293999999999997</v>
      </c>
      <c r="Q24" s="2">
        <f t="shared" si="5"/>
        <v>75.575159999999997</v>
      </c>
      <c r="R24" s="3">
        <f t="shared" si="6"/>
        <v>75.77516</v>
      </c>
      <c r="S24" s="1" t="s">
        <v>780</v>
      </c>
    </row>
    <row r="25" spans="1:19" x14ac:dyDescent="0.2">
      <c r="A25" s="5">
        <v>1004819</v>
      </c>
      <c r="B25" s="5" t="s">
        <v>369</v>
      </c>
      <c r="C25" s="5">
        <v>47.63</v>
      </c>
      <c r="D25" s="6">
        <v>54.5</v>
      </c>
      <c r="E25" s="4">
        <v>5</v>
      </c>
      <c r="F25" s="4">
        <v>49.5</v>
      </c>
      <c r="G25" s="14">
        <v>43.25</v>
      </c>
      <c r="H25" s="14">
        <v>0.2</v>
      </c>
      <c r="I25" s="2">
        <f t="shared" si="0"/>
        <v>49.3</v>
      </c>
      <c r="J25" s="2">
        <f t="shared" si="1"/>
        <v>43.245614035087719</v>
      </c>
      <c r="K25" s="2">
        <f t="shared" si="2"/>
        <v>6.054385964912278</v>
      </c>
      <c r="L25" s="3">
        <f t="shared" si="3"/>
        <v>49.5</v>
      </c>
      <c r="M25" s="4">
        <v>49.5</v>
      </c>
      <c r="N25" s="34" t="s">
        <v>59</v>
      </c>
      <c r="O25" s="14">
        <v>43.25</v>
      </c>
      <c r="P25" s="2">
        <f t="shared" si="4"/>
        <v>38.925000000000004</v>
      </c>
      <c r="Q25" s="2">
        <f t="shared" si="5"/>
        <v>44.374499999999998</v>
      </c>
      <c r="R25" s="3">
        <f t="shared" si="6"/>
        <v>44.5745</v>
      </c>
      <c r="S25" s="1" t="s">
        <v>781</v>
      </c>
    </row>
    <row r="26" spans="1:19" x14ac:dyDescent="0.2">
      <c r="A26" s="5">
        <v>1000298</v>
      </c>
      <c r="B26" s="5" t="s">
        <v>360</v>
      </c>
      <c r="C26" s="5">
        <v>39.82</v>
      </c>
      <c r="D26" s="6">
        <v>45.59</v>
      </c>
      <c r="E26" s="4">
        <v>3</v>
      </c>
      <c r="F26" s="4">
        <v>42.59</v>
      </c>
      <c r="G26" s="14">
        <v>37.18</v>
      </c>
      <c r="H26" s="14">
        <v>0.2</v>
      </c>
      <c r="I26" s="2">
        <f t="shared" si="0"/>
        <v>42.39</v>
      </c>
      <c r="J26" s="2">
        <f t="shared" si="1"/>
        <v>37.184210526315795</v>
      </c>
      <c r="K26" s="2">
        <f t="shared" si="2"/>
        <v>5.2057894736842059</v>
      </c>
      <c r="L26" s="3">
        <f t="shared" si="3"/>
        <v>42.59</v>
      </c>
      <c r="M26" s="4">
        <v>42.59</v>
      </c>
      <c r="N26" s="34" t="s">
        <v>59</v>
      </c>
      <c r="O26" s="14">
        <v>37.18</v>
      </c>
      <c r="P26" s="2">
        <f t="shared" si="4"/>
        <v>33.462000000000003</v>
      </c>
      <c r="Q26" s="2">
        <f t="shared" si="5"/>
        <v>38.146680000000003</v>
      </c>
      <c r="R26" s="3">
        <f t="shared" si="6"/>
        <v>38.346680000000006</v>
      </c>
      <c r="S26" s="1" t="s">
        <v>782</v>
      </c>
    </row>
    <row r="27" spans="1:19" x14ac:dyDescent="0.2">
      <c r="A27" s="5">
        <v>1013510</v>
      </c>
      <c r="B27" s="5" t="s">
        <v>47</v>
      </c>
      <c r="C27" s="5">
        <v>60.69</v>
      </c>
      <c r="D27" s="6">
        <v>69.39</v>
      </c>
      <c r="E27" s="4">
        <v>7</v>
      </c>
      <c r="F27" s="4">
        <v>62.39</v>
      </c>
      <c r="G27" s="14">
        <v>54.55</v>
      </c>
      <c r="H27" s="14">
        <v>0.2</v>
      </c>
      <c r="I27" s="2">
        <f t="shared" si="0"/>
        <v>62.19</v>
      </c>
      <c r="J27" s="2">
        <f t="shared" si="1"/>
        <v>54.55263157894737</v>
      </c>
      <c r="K27" s="2">
        <f t="shared" si="2"/>
        <v>7.6373684210526278</v>
      </c>
      <c r="L27" s="3">
        <f t="shared" si="3"/>
        <v>62.39</v>
      </c>
      <c r="M27" s="4">
        <v>62.39</v>
      </c>
      <c r="N27" s="34" t="s">
        <v>59</v>
      </c>
      <c r="O27" s="14">
        <v>54.55</v>
      </c>
      <c r="P27" s="2">
        <f t="shared" si="4"/>
        <v>49.094999999999999</v>
      </c>
      <c r="Q27" s="2">
        <f t="shared" si="5"/>
        <v>55.968299999999992</v>
      </c>
      <c r="R27" s="3">
        <f t="shared" si="6"/>
        <v>56.168299999999995</v>
      </c>
      <c r="S27" s="1" t="s">
        <v>783</v>
      </c>
    </row>
    <row r="28" spans="1:19" x14ac:dyDescent="0.2">
      <c r="A28" s="5">
        <v>1006211</v>
      </c>
      <c r="B28" s="5" t="s">
        <v>410</v>
      </c>
      <c r="C28" s="5">
        <v>82.43</v>
      </c>
      <c r="D28" s="6">
        <v>94.17</v>
      </c>
      <c r="E28" s="4">
        <v>7</v>
      </c>
      <c r="F28" s="4">
        <v>87.17</v>
      </c>
      <c r="G28" s="14">
        <v>76.290000000000006</v>
      </c>
      <c r="H28" s="14">
        <v>0.2</v>
      </c>
      <c r="I28" s="2">
        <f t="shared" si="0"/>
        <v>86.97</v>
      </c>
      <c r="J28" s="2">
        <f t="shared" si="1"/>
        <v>76.289473684210535</v>
      </c>
      <c r="K28" s="2">
        <f t="shared" si="2"/>
        <v>10.680526315789464</v>
      </c>
      <c r="L28" s="3">
        <f t="shared" si="3"/>
        <v>87.17</v>
      </c>
      <c r="M28" s="4">
        <v>87.17</v>
      </c>
      <c r="N28" s="34" t="s">
        <v>59</v>
      </c>
      <c r="O28" s="14">
        <v>76.290000000000006</v>
      </c>
      <c r="P28" s="2">
        <f t="shared" si="4"/>
        <v>68.661000000000001</v>
      </c>
      <c r="Q28" s="2">
        <f t="shared" si="5"/>
        <v>78.273539999999997</v>
      </c>
      <c r="R28" s="3">
        <f t="shared" si="6"/>
        <v>78.47354</v>
      </c>
      <c r="S28" s="1" t="s">
        <v>784</v>
      </c>
    </row>
    <row r="29" spans="1:19" x14ac:dyDescent="0.2">
      <c r="A29" s="5">
        <v>1032426</v>
      </c>
      <c r="B29" s="5" t="s">
        <v>411</v>
      </c>
      <c r="C29" s="5">
        <v>33.200000000000003</v>
      </c>
      <c r="D29" s="6">
        <v>37.950000000000003</v>
      </c>
      <c r="E29" s="4">
        <v>4</v>
      </c>
      <c r="F29" s="4">
        <v>33.950000000000003</v>
      </c>
      <c r="G29" s="14">
        <v>29.69</v>
      </c>
      <c r="H29" s="14">
        <v>0.1</v>
      </c>
      <c r="I29" s="2">
        <f t="shared" si="0"/>
        <v>33.85</v>
      </c>
      <c r="J29" s="2">
        <f t="shared" si="1"/>
        <v>29.692982456140356</v>
      </c>
      <c r="K29" s="2">
        <f t="shared" si="2"/>
        <v>4.1570175438596451</v>
      </c>
      <c r="L29" s="3">
        <f t="shared" si="3"/>
        <v>33.950000000000003</v>
      </c>
      <c r="M29" s="4">
        <v>33.950000000000003</v>
      </c>
      <c r="N29" s="34" t="s">
        <v>59</v>
      </c>
      <c r="O29" s="14">
        <v>29.69</v>
      </c>
      <c r="P29" s="2">
        <f t="shared" si="4"/>
        <v>26.721</v>
      </c>
      <c r="Q29" s="2">
        <f t="shared" si="5"/>
        <v>30.461939999999998</v>
      </c>
      <c r="R29" s="3">
        <f t="shared" si="6"/>
        <v>30.56194</v>
      </c>
      <c r="S29" s="1" t="s">
        <v>785</v>
      </c>
    </row>
    <row r="30" spans="1:19" x14ac:dyDescent="0.2">
      <c r="A30" s="5">
        <v>1000983</v>
      </c>
      <c r="B30" s="5" t="s">
        <v>32</v>
      </c>
      <c r="C30" s="5">
        <v>71.56</v>
      </c>
      <c r="D30" s="6">
        <v>81.78</v>
      </c>
      <c r="E30" s="4">
        <v>7</v>
      </c>
      <c r="F30" s="4">
        <v>74.78</v>
      </c>
      <c r="G30" s="14">
        <v>65.42</v>
      </c>
      <c r="H30" s="14">
        <v>0.2</v>
      </c>
      <c r="I30" s="2">
        <f t="shared" si="0"/>
        <v>74.58</v>
      </c>
      <c r="J30" s="2">
        <f t="shared" si="1"/>
        <v>65.421052631578945</v>
      </c>
      <c r="K30" s="2">
        <f t="shared" si="2"/>
        <v>9.1589473684210532</v>
      </c>
      <c r="L30" s="3">
        <f t="shared" si="3"/>
        <v>74.78</v>
      </c>
      <c r="M30" s="4">
        <v>74.78</v>
      </c>
      <c r="N30" s="34" t="s">
        <v>59</v>
      </c>
      <c r="O30" s="14">
        <v>65.42</v>
      </c>
      <c r="P30" s="2">
        <f t="shared" si="4"/>
        <v>58.878</v>
      </c>
      <c r="Q30" s="2">
        <f t="shared" si="5"/>
        <v>67.120919999999998</v>
      </c>
      <c r="R30" s="3">
        <f t="shared" si="6"/>
        <v>67.320920000000001</v>
      </c>
      <c r="S30" s="1" t="s">
        <v>786</v>
      </c>
    </row>
    <row r="31" spans="1:19" x14ac:dyDescent="0.2">
      <c r="A31" s="5">
        <v>1000848</v>
      </c>
      <c r="B31" s="5" t="s">
        <v>412</v>
      </c>
      <c r="C31" s="5">
        <v>40.43</v>
      </c>
      <c r="D31" s="6">
        <v>46.29</v>
      </c>
      <c r="E31" s="4">
        <v>3</v>
      </c>
      <c r="F31" s="4">
        <v>43.29</v>
      </c>
      <c r="G31" s="14">
        <v>37.799999999999997</v>
      </c>
      <c r="H31" s="14">
        <v>0.2</v>
      </c>
      <c r="I31" s="2">
        <f t="shared" si="0"/>
        <v>43.089999999999996</v>
      </c>
      <c r="J31" s="2">
        <f t="shared" si="1"/>
        <v>37.798245614035089</v>
      </c>
      <c r="K31" s="2">
        <f t="shared" si="2"/>
        <v>5.2917543859649072</v>
      </c>
      <c r="L31" s="3">
        <f t="shared" si="3"/>
        <v>43.29</v>
      </c>
      <c r="M31" s="4">
        <v>43.29</v>
      </c>
      <c r="N31" s="34" t="s">
        <v>59</v>
      </c>
      <c r="O31" s="14">
        <v>37.799999999999997</v>
      </c>
      <c r="P31" s="2">
        <f t="shared" si="4"/>
        <v>34.019999999999996</v>
      </c>
      <c r="Q31" s="2">
        <f t="shared" si="5"/>
        <v>38.782799999999995</v>
      </c>
      <c r="R31" s="3">
        <f t="shared" si="6"/>
        <v>38.982799999999997</v>
      </c>
      <c r="S31" s="1" t="s">
        <v>787</v>
      </c>
    </row>
    <row r="32" spans="1:19" x14ac:dyDescent="0.2">
      <c r="A32" s="5">
        <v>1000501</v>
      </c>
      <c r="B32" s="5" t="s">
        <v>413</v>
      </c>
      <c r="C32" s="5">
        <v>16.34</v>
      </c>
      <c r="D32" s="6">
        <v>18.73</v>
      </c>
      <c r="E32" s="4">
        <v>1</v>
      </c>
      <c r="F32" s="4">
        <v>17.73</v>
      </c>
      <c r="G32" s="14">
        <v>15.46</v>
      </c>
      <c r="H32" s="14">
        <v>0.1</v>
      </c>
      <c r="I32" s="2">
        <f t="shared" si="0"/>
        <v>17.63</v>
      </c>
      <c r="J32" s="2">
        <f t="shared" si="1"/>
        <v>15.464912280701755</v>
      </c>
      <c r="K32" s="2">
        <f t="shared" si="2"/>
        <v>2.1650877192982438</v>
      </c>
      <c r="L32" s="3">
        <f t="shared" si="3"/>
        <v>17.73</v>
      </c>
      <c r="M32" s="4">
        <v>17.73</v>
      </c>
      <c r="N32" s="34" t="s">
        <v>59</v>
      </c>
      <c r="O32" s="14">
        <v>15.46</v>
      </c>
      <c r="P32" s="2">
        <f t="shared" si="4"/>
        <v>13.914000000000001</v>
      </c>
      <c r="Q32" s="2">
        <f t="shared" si="5"/>
        <v>15.86196</v>
      </c>
      <c r="R32" s="3">
        <f t="shared" si="6"/>
        <v>15.961959999999999</v>
      </c>
      <c r="S32" s="1" t="s">
        <v>788</v>
      </c>
    </row>
    <row r="33" spans="1:19" x14ac:dyDescent="0.2">
      <c r="A33" s="5">
        <v>1035073</v>
      </c>
      <c r="B33" s="5" t="s">
        <v>414</v>
      </c>
      <c r="C33" s="5">
        <v>20.239999999999998</v>
      </c>
      <c r="D33" s="6">
        <v>23.17</v>
      </c>
      <c r="E33" s="4">
        <v>3</v>
      </c>
      <c r="F33" s="4">
        <v>20.170000000000002</v>
      </c>
      <c r="G33" s="14">
        <v>17.61</v>
      </c>
      <c r="H33" s="14">
        <v>0.1</v>
      </c>
      <c r="I33" s="2">
        <f t="shared" si="0"/>
        <v>20.07</v>
      </c>
      <c r="J33" s="2">
        <f t="shared" si="1"/>
        <v>17.60526315789474</v>
      </c>
      <c r="K33" s="2">
        <f t="shared" si="2"/>
        <v>2.4647368421052605</v>
      </c>
      <c r="L33" s="3">
        <f t="shared" si="3"/>
        <v>20.170000000000002</v>
      </c>
      <c r="M33" s="4">
        <v>20.170000000000002</v>
      </c>
      <c r="N33" s="34" t="s">
        <v>59</v>
      </c>
      <c r="O33" s="14">
        <v>17.61</v>
      </c>
      <c r="P33" s="2">
        <f t="shared" si="4"/>
        <v>15.849</v>
      </c>
      <c r="Q33" s="2">
        <f t="shared" si="5"/>
        <v>18.06786</v>
      </c>
      <c r="R33" s="3">
        <f t="shared" si="6"/>
        <v>18.167860000000001</v>
      </c>
      <c r="S33" s="1" t="s">
        <v>789</v>
      </c>
    </row>
    <row r="34" spans="1:19" x14ac:dyDescent="0.2">
      <c r="A34" s="5">
        <v>1014834</v>
      </c>
      <c r="B34" s="5" t="s">
        <v>415</v>
      </c>
      <c r="C34" s="5">
        <v>33.72</v>
      </c>
      <c r="D34" s="6">
        <v>38.64</v>
      </c>
      <c r="E34" s="4">
        <v>3</v>
      </c>
      <c r="F34" s="4">
        <v>35.64</v>
      </c>
      <c r="G34" s="14">
        <v>31.09</v>
      </c>
      <c r="H34" s="14">
        <v>0.2</v>
      </c>
      <c r="I34" s="2">
        <f t="shared" si="0"/>
        <v>35.44</v>
      </c>
      <c r="J34" s="2">
        <f t="shared" si="1"/>
        <v>31.087719298245613</v>
      </c>
      <c r="K34" s="2">
        <f t="shared" si="2"/>
        <v>4.3522807017543848</v>
      </c>
      <c r="L34" s="3">
        <f t="shared" si="3"/>
        <v>35.64</v>
      </c>
      <c r="M34" s="4">
        <v>35.64</v>
      </c>
      <c r="N34" s="34" t="s">
        <v>59</v>
      </c>
      <c r="O34" s="14">
        <v>31.09</v>
      </c>
      <c r="P34" s="2">
        <f t="shared" si="4"/>
        <v>27.981000000000002</v>
      </c>
      <c r="Q34" s="2">
        <f t="shared" si="5"/>
        <v>31.898339999999997</v>
      </c>
      <c r="R34" s="3">
        <f t="shared" si="6"/>
        <v>32.09834</v>
      </c>
      <c r="S34" s="1" t="s">
        <v>790</v>
      </c>
    </row>
    <row r="35" spans="1:19" x14ac:dyDescent="0.2">
      <c r="A35" s="5">
        <v>1000412</v>
      </c>
      <c r="B35" s="5" t="s">
        <v>416</v>
      </c>
      <c r="C35" s="5">
        <v>30.25</v>
      </c>
      <c r="D35" s="6">
        <v>34.69</v>
      </c>
      <c r="E35" s="4">
        <v>2</v>
      </c>
      <c r="F35" s="4">
        <v>32.69</v>
      </c>
      <c r="G35" s="14">
        <v>28.5</v>
      </c>
      <c r="H35" s="14">
        <v>0.2</v>
      </c>
      <c r="I35" s="2">
        <f t="shared" si="0"/>
        <v>32.489999999999995</v>
      </c>
      <c r="J35" s="2">
        <f t="shared" si="1"/>
        <v>28.499999999999996</v>
      </c>
      <c r="K35" s="2">
        <f t="shared" si="2"/>
        <v>3.9899999999999984</v>
      </c>
      <c r="L35" s="3">
        <f t="shared" si="3"/>
        <v>32.69</v>
      </c>
      <c r="M35" s="4">
        <v>32.69</v>
      </c>
      <c r="N35" s="34" t="s">
        <v>59</v>
      </c>
      <c r="O35" s="14">
        <v>28.5</v>
      </c>
      <c r="P35" s="2">
        <f t="shared" si="4"/>
        <v>25.650000000000002</v>
      </c>
      <c r="Q35" s="2">
        <f t="shared" si="5"/>
        <v>29.241</v>
      </c>
      <c r="R35" s="3">
        <f t="shared" si="6"/>
        <v>29.440999999999999</v>
      </c>
      <c r="S35" s="1" t="s">
        <v>791</v>
      </c>
    </row>
    <row r="36" spans="1:19" x14ac:dyDescent="0.2">
      <c r="A36" s="5">
        <v>1017030</v>
      </c>
      <c r="B36" s="5" t="s">
        <v>417</v>
      </c>
      <c r="C36" s="5">
        <v>35.89</v>
      </c>
      <c r="D36" s="6">
        <v>41.11</v>
      </c>
      <c r="E36" s="4">
        <v>4</v>
      </c>
      <c r="F36" s="4">
        <v>37.11</v>
      </c>
      <c r="G36" s="14">
        <v>32.380000000000003</v>
      </c>
      <c r="H36" s="14">
        <v>0.2</v>
      </c>
      <c r="I36" s="2">
        <f t="shared" si="0"/>
        <v>36.909999999999997</v>
      </c>
      <c r="J36" s="2">
        <f t="shared" si="1"/>
        <v>32.377192982456137</v>
      </c>
      <c r="K36" s="2">
        <f t="shared" si="2"/>
        <v>4.5328070175438597</v>
      </c>
      <c r="L36" s="3">
        <f t="shared" si="3"/>
        <v>37.11</v>
      </c>
      <c r="M36" s="4">
        <v>37.11</v>
      </c>
      <c r="N36" s="34" t="s">
        <v>59</v>
      </c>
      <c r="O36" s="14">
        <v>32.380000000000003</v>
      </c>
      <c r="P36" s="2">
        <f t="shared" si="4"/>
        <v>29.142000000000003</v>
      </c>
      <c r="Q36" s="2">
        <f t="shared" si="5"/>
        <v>33.221879999999999</v>
      </c>
      <c r="R36" s="3">
        <f t="shared" si="6"/>
        <v>33.421880000000002</v>
      </c>
      <c r="S36" s="1" t="s">
        <v>792</v>
      </c>
    </row>
    <row r="37" spans="1:19" x14ac:dyDescent="0.2">
      <c r="A37" s="5">
        <v>1000034</v>
      </c>
      <c r="B37" s="5" t="s">
        <v>418</v>
      </c>
      <c r="C37" s="5">
        <v>55.03</v>
      </c>
      <c r="D37" s="6">
        <v>62.93</v>
      </c>
      <c r="E37" s="4">
        <v>7</v>
      </c>
      <c r="F37" s="4">
        <v>55.93</v>
      </c>
      <c r="G37" s="14">
        <v>48.89</v>
      </c>
      <c r="H37" s="14">
        <v>0.2</v>
      </c>
      <c r="I37" s="2">
        <f t="shared" si="0"/>
        <v>55.73</v>
      </c>
      <c r="J37" s="2">
        <f t="shared" si="1"/>
        <v>48.885964912280706</v>
      </c>
      <c r="K37" s="2">
        <f t="shared" si="2"/>
        <v>6.8440350877192913</v>
      </c>
      <c r="L37" s="3">
        <f t="shared" si="3"/>
        <v>55.93</v>
      </c>
      <c r="M37" s="4">
        <v>55.93</v>
      </c>
      <c r="N37" s="34" t="s">
        <v>59</v>
      </c>
      <c r="O37" s="14">
        <v>48.89</v>
      </c>
      <c r="P37" s="2">
        <f t="shared" si="4"/>
        <v>44.001000000000005</v>
      </c>
      <c r="Q37" s="2">
        <f t="shared" si="5"/>
        <v>50.161140000000003</v>
      </c>
      <c r="R37" s="3">
        <f t="shared" si="6"/>
        <v>50.361140000000006</v>
      </c>
      <c r="S37" s="1" t="s">
        <v>793</v>
      </c>
    </row>
    <row r="38" spans="1:19" x14ac:dyDescent="0.2">
      <c r="A38" s="5">
        <v>1033899</v>
      </c>
      <c r="B38" s="5" t="s">
        <v>419</v>
      </c>
      <c r="C38" s="5">
        <v>20.239999999999998</v>
      </c>
      <c r="D38" s="6">
        <v>23.17</v>
      </c>
      <c r="E38" s="4">
        <v>3</v>
      </c>
      <c r="F38" s="4">
        <v>20.170000000000002</v>
      </c>
      <c r="G38" s="14">
        <v>17.61</v>
      </c>
      <c r="H38" s="14">
        <v>0.1</v>
      </c>
      <c r="I38" s="2">
        <f t="shared" si="0"/>
        <v>20.07</v>
      </c>
      <c r="J38" s="2">
        <f t="shared" si="1"/>
        <v>17.60526315789474</v>
      </c>
      <c r="K38" s="2">
        <f t="shared" si="2"/>
        <v>2.4647368421052605</v>
      </c>
      <c r="L38" s="3">
        <f t="shared" si="3"/>
        <v>20.170000000000002</v>
      </c>
      <c r="M38" s="4">
        <v>20.170000000000002</v>
      </c>
      <c r="N38" s="34" t="s">
        <v>59</v>
      </c>
      <c r="O38" s="14">
        <v>17.61</v>
      </c>
      <c r="P38" s="2">
        <f t="shared" si="4"/>
        <v>15.849</v>
      </c>
      <c r="Q38" s="2">
        <f t="shared" si="5"/>
        <v>18.06786</v>
      </c>
      <c r="R38" s="3">
        <f t="shared" si="6"/>
        <v>18.167860000000001</v>
      </c>
      <c r="S38" s="1" t="s">
        <v>794</v>
      </c>
    </row>
    <row r="39" spans="1:19" x14ac:dyDescent="0.2">
      <c r="A39" s="5">
        <v>1031945</v>
      </c>
      <c r="B39" s="5" t="s">
        <v>420</v>
      </c>
      <c r="C39" s="5">
        <v>57.82</v>
      </c>
      <c r="D39" s="6">
        <v>66.11</v>
      </c>
      <c r="E39" s="4">
        <v>7</v>
      </c>
      <c r="F39" s="4">
        <v>59.11</v>
      </c>
      <c r="G39" s="14">
        <v>51.68</v>
      </c>
      <c r="H39" s="14">
        <v>0.2</v>
      </c>
      <c r="I39" s="2">
        <f t="shared" si="0"/>
        <v>58.91</v>
      </c>
      <c r="J39" s="2">
        <f t="shared" si="1"/>
        <v>51.675438596491233</v>
      </c>
      <c r="K39" s="2">
        <f t="shared" si="2"/>
        <v>7.2345614035087635</v>
      </c>
      <c r="L39" s="3">
        <f t="shared" si="3"/>
        <v>59.11</v>
      </c>
      <c r="M39" s="4">
        <v>59.11</v>
      </c>
      <c r="N39" s="34" t="s">
        <v>59</v>
      </c>
      <c r="O39" s="14">
        <v>51.68</v>
      </c>
      <c r="P39" s="2">
        <f t="shared" si="4"/>
        <v>46.512</v>
      </c>
      <c r="Q39" s="2">
        <f t="shared" si="5"/>
        <v>53.023679999999999</v>
      </c>
      <c r="R39" s="3">
        <f t="shared" si="6"/>
        <v>53.223680000000002</v>
      </c>
      <c r="S39" s="1" t="s">
        <v>795</v>
      </c>
    </row>
    <row r="40" spans="1:19" x14ac:dyDescent="0.2">
      <c r="A40" s="5">
        <v>1024796</v>
      </c>
      <c r="B40" s="5" t="s">
        <v>421</v>
      </c>
      <c r="C40" s="5">
        <v>130.24</v>
      </c>
      <c r="D40" s="6">
        <v>148.66999999999999</v>
      </c>
      <c r="E40" s="4">
        <v>5</v>
      </c>
      <c r="F40" s="4">
        <v>143.66999999999999</v>
      </c>
      <c r="G40" s="14">
        <v>125.85</v>
      </c>
      <c r="H40" s="14">
        <v>0.2</v>
      </c>
      <c r="I40" s="2">
        <f t="shared" si="0"/>
        <v>143.47</v>
      </c>
      <c r="J40" s="2">
        <f t="shared" si="1"/>
        <v>125.85087719298247</v>
      </c>
      <c r="K40" s="2">
        <f t="shared" si="2"/>
        <v>17.619122807017533</v>
      </c>
      <c r="L40" s="3">
        <f t="shared" si="3"/>
        <v>143.66999999999999</v>
      </c>
      <c r="M40" s="4">
        <v>143.66999999999999</v>
      </c>
      <c r="N40" s="34" t="s">
        <v>59</v>
      </c>
      <c r="O40" s="14">
        <v>125.85</v>
      </c>
      <c r="P40" s="2">
        <f t="shared" si="4"/>
        <v>113.265</v>
      </c>
      <c r="Q40" s="2">
        <f t="shared" si="5"/>
        <v>129.12209999999999</v>
      </c>
      <c r="R40" s="3">
        <f t="shared" si="6"/>
        <v>129.32209999999998</v>
      </c>
      <c r="S40" s="1" t="s">
        <v>796</v>
      </c>
    </row>
    <row r="41" spans="1:19" x14ac:dyDescent="0.2">
      <c r="A41" s="5">
        <v>1014447</v>
      </c>
      <c r="B41" s="5" t="s">
        <v>422</v>
      </c>
      <c r="C41" s="5">
        <v>57.21</v>
      </c>
      <c r="D41" s="6">
        <v>65.42</v>
      </c>
      <c r="E41" s="4">
        <v>7</v>
      </c>
      <c r="F41" s="4">
        <v>58.42</v>
      </c>
      <c r="G41" s="14">
        <v>51.07</v>
      </c>
      <c r="H41" s="14">
        <v>0.2</v>
      </c>
      <c r="I41" s="2">
        <f t="shared" si="0"/>
        <v>58.22</v>
      </c>
      <c r="J41" s="2">
        <f t="shared" si="1"/>
        <v>51.070175438596493</v>
      </c>
      <c r="K41" s="2">
        <f t="shared" si="2"/>
        <v>7.1498245614035056</v>
      </c>
      <c r="L41" s="3">
        <f t="shared" si="3"/>
        <v>58.42</v>
      </c>
      <c r="M41" s="4">
        <v>58.42</v>
      </c>
      <c r="N41" s="34" t="s">
        <v>59</v>
      </c>
      <c r="O41" s="14">
        <v>51.07</v>
      </c>
      <c r="P41" s="2">
        <f t="shared" si="4"/>
        <v>45.963000000000001</v>
      </c>
      <c r="Q41" s="2">
        <f t="shared" si="5"/>
        <v>52.397819999999996</v>
      </c>
      <c r="R41" s="3">
        <f t="shared" si="6"/>
        <v>52.597819999999999</v>
      </c>
      <c r="S41" s="1" t="s">
        <v>797</v>
      </c>
    </row>
    <row r="42" spans="1:19" x14ac:dyDescent="0.2">
      <c r="A42" s="5">
        <v>1010080</v>
      </c>
      <c r="B42" s="5" t="s">
        <v>423</v>
      </c>
      <c r="C42" s="5">
        <v>36.33</v>
      </c>
      <c r="D42" s="6">
        <v>41.62</v>
      </c>
      <c r="E42" s="4">
        <v>3</v>
      </c>
      <c r="F42" s="4">
        <v>38.619999999999997</v>
      </c>
      <c r="G42" s="14">
        <v>33.700000000000003</v>
      </c>
      <c r="H42" s="14">
        <v>0.2</v>
      </c>
      <c r="I42" s="2">
        <f t="shared" si="0"/>
        <v>38.419999999999995</v>
      </c>
      <c r="J42" s="2">
        <f t="shared" si="1"/>
        <v>33.701754385964911</v>
      </c>
      <c r="K42" s="2">
        <f t="shared" si="2"/>
        <v>4.7182456140350837</v>
      </c>
      <c r="L42" s="3">
        <f t="shared" si="3"/>
        <v>38.619999999999997</v>
      </c>
      <c r="M42" s="4">
        <v>38.619999999999997</v>
      </c>
      <c r="N42" s="34" t="s">
        <v>59</v>
      </c>
      <c r="O42" s="14">
        <v>33.700000000000003</v>
      </c>
      <c r="P42" s="2">
        <f t="shared" si="4"/>
        <v>30.330000000000002</v>
      </c>
      <c r="Q42" s="2">
        <f t="shared" si="5"/>
        <v>34.5762</v>
      </c>
      <c r="R42" s="3">
        <f t="shared" si="6"/>
        <v>34.776200000000003</v>
      </c>
      <c r="S42" s="1" t="s">
        <v>798</v>
      </c>
    </row>
    <row r="43" spans="1:19" x14ac:dyDescent="0.2">
      <c r="A43" s="5">
        <v>1040314</v>
      </c>
      <c r="B43" s="5" t="s">
        <v>424</v>
      </c>
      <c r="C43" s="5">
        <v>43.29</v>
      </c>
      <c r="D43" s="6">
        <v>49.55</v>
      </c>
      <c r="E43" s="4">
        <v>5</v>
      </c>
      <c r="F43" s="4">
        <v>44.55</v>
      </c>
      <c r="G43" s="14">
        <v>38.9</v>
      </c>
      <c r="H43" s="14">
        <v>0.2</v>
      </c>
      <c r="I43" s="2">
        <f t="shared" si="0"/>
        <v>44.349999999999994</v>
      </c>
      <c r="J43" s="2">
        <f t="shared" si="1"/>
        <v>38.903508771929822</v>
      </c>
      <c r="K43" s="2">
        <f t="shared" si="2"/>
        <v>5.4464912280701725</v>
      </c>
      <c r="L43" s="3">
        <f t="shared" si="3"/>
        <v>44.55</v>
      </c>
      <c r="M43" s="4">
        <v>44.55</v>
      </c>
      <c r="N43" s="34" t="s">
        <v>59</v>
      </c>
      <c r="O43" s="14">
        <v>38.9</v>
      </c>
      <c r="P43" s="2">
        <f t="shared" si="4"/>
        <v>35.01</v>
      </c>
      <c r="Q43" s="2">
        <f t="shared" si="5"/>
        <v>39.911399999999993</v>
      </c>
      <c r="R43" s="3">
        <f t="shared" si="6"/>
        <v>40.111399999999996</v>
      </c>
      <c r="S43" s="1" t="s">
        <v>799</v>
      </c>
    </row>
    <row r="44" spans="1:19" x14ac:dyDescent="0.2">
      <c r="A44" s="5">
        <v>1006825</v>
      </c>
      <c r="B44" s="5" t="s">
        <v>425</v>
      </c>
      <c r="C44" s="5">
        <v>42.43</v>
      </c>
      <c r="D44" s="6">
        <v>48.57</v>
      </c>
      <c r="E44" s="4">
        <v>5</v>
      </c>
      <c r="F44" s="4">
        <v>43.57</v>
      </c>
      <c r="G44" s="14">
        <v>38.04</v>
      </c>
      <c r="H44" s="14">
        <v>0.2</v>
      </c>
      <c r="I44" s="2">
        <f t="shared" si="0"/>
        <v>43.37</v>
      </c>
      <c r="J44" s="2">
        <f t="shared" si="1"/>
        <v>38.043859649122808</v>
      </c>
      <c r="K44" s="2">
        <f t="shared" si="2"/>
        <v>5.3261403508771892</v>
      </c>
      <c r="L44" s="3">
        <f t="shared" si="3"/>
        <v>43.57</v>
      </c>
      <c r="M44" s="4">
        <v>43.57</v>
      </c>
      <c r="N44" s="34" t="s">
        <v>59</v>
      </c>
      <c r="O44" s="14">
        <v>38.04</v>
      </c>
      <c r="P44" s="2">
        <f t="shared" si="4"/>
        <v>34.235999999999997</v>
      </c>
      <c r="Q44" s="2">
        <f t="shared" si="5"/>
        <v>39.029039999999995</v>
      </c>
      <c r="R44" s="3">
        <f t="shared" si="6"/>
        <v>39.229039999999998</v>
      </c>
      <c r="S44" s="1" t="s">
        <v>800</v>
      </c>
    </row>
    <row r="45" spans="1:19" x14ac:dyDescent="0.2">
      <c r="A45" s="5">
        <v>1000415</v>
      </c>
      <c r="B45" s="5" t="s">
        <v>426</v>
      </c>
      <c r="C45" s="5">
        <v>36.340000000000003</v>
      </c>
      <c r="D45" s="6">
        <v>41.63</v>
      </c>
      <c r="E45" s="4">
        <v>2</v>
      </c>
      <c r="F45" s="4">
        <v>39.630000000000003</v>
      </c>
      <c r="G45" s="14">
        <v>34.590000000000003</v>
      </c>
      <c r="H45" s="14">
        <v>0.2</v>
      </c>
      <c r="I45" s="2">
        <f t="shared" si="0"/>
        <v>39.43</v>
      </c>
      <c r="J45" s="2">
        <f t="shared" si="1"/>
        <v>34.587719298245617</v>
      </c>
      <c r="K45" s="2">
        <f t="shared" si="2"/>
        <v>4.8422807017543832</v>
      </c>
      <c r="L45" s="3">
        <f t="shared" si="3"/>
        <v>39.630000000000003</v>
      </c>
      <c r="M45" s="4">
        <v>39.630000000000003</v>
      </c>
      <c r="N45" s="34" t="s">
        <v>59</v>
      </c>
      <c r="O45" s="14">
        <v>34.590000000000003</v>
      </c>
      <c r="P45" s="2">
        <f t="shared" si="4"/>
        <v>31.131000000000004</v>
      </c>
      <c r="Q45" s="2">
        <f t="shared" si="5"/>
        <v>35.489339999999999</v>
      </c>
      <c r="R45" s="3">
        <f t="shared" si="6"/>
        <v>35.689340000000001</v>
      </c>
      <c r="S45" s="1" t="s">
        <v>801</v>
      </c>
    </row>
    <row r="46" spans="1:19" x14ac:dyDescent="0.2">
      <c r="A46" s="5">
        <v>1007695</v>
      </c>
      <c r="B46" s="5" t="s">
        <v>427</v>
      </c>
      <c r="C46" s="5">
        <v>100.76</v>
      </c>
      <c r="D46" s="6">
        <v>115.07</v>
      </c>
      <c r="E46" s="4">
        <v>10</v>
      </c>
      <c r="F46" s="4">
        <v>105.07</v>
      </c>
      <c r="G46" s="14">
        <v>91.99</v>
      </c>
      <c r="H46" s="14">
        <v>0.2</v>
      </c>
      <c r="I46" s="2">
        <f t="shared" si="0"/>
        <v>104.86999999999999</v>
      </c>
      <c r="J46" s="2">
        <f t="shared" si="1"/>
        <v>91.991228070175438</v>
      </c>
      <c r="K46" s="2">
        <f t="shared" si="2"/>
        <v>12.878771929824552</v>
      </c>
      <c r="L46" s="3">
        <f t="shared" si="3"/>
        <v>105.07</v>
      </c>
      <c r="M46" s="4">
        <v>105.07</v>
      </c>
      <c r="N46" s="34" t="s">
        <v>59</v>
      </c>
      <c r="O46" s="14">
        <v>91.99</v>
      </c>
      <c r="P46" s="2">
        <f t="shared" si="4"/>
        <v>82.790999999999997</v>
      </c>
      <c r="Q46" s="2">
        <f t="shared" si="5"/>
        <v>94.381739999999994</v>
      </c>
      <c r="R46" s="3">
        <f t="shared" si="6"/>
        <v>94.581739999999996</v>
      </c>
      <c r="S46" s="1" t="s">
        <v>802</v>
      </c>
    </row>
    <row r="47" spans="1:19" x14ac:dyDescent="0.2">
      <c r="A47" s="5">
        <v>1021649</v>
      </c>
      <c r="B47" s="5" t="s">
        <v>428</v>
      </c>
      <c r="C47" s="5">
        <v>36.340000000000003</v>
      </c>
      <c r="D47" s="6">
        <v>41.63</v>
      </c>
      <c r="E47" s="4">
        <v>2.2999999999999998</v>
      </c>
      <c r="F47" s="4">
        <v>39.33</v>
      </c>
      <c r="G47" s="14">
        <v>34.32</v>
      </c>
      <c r="H47" s="14">
        <v>0.2</v>
      </c>
      <c r="I47" s="2">
        <f t="shared" si="0"/>
        <v>39.129999999999995</v>
      </c>
      <c r="J47" s="2">
        <f t="shared" si="1"/>
        <v>34.324561403508774</v>
      </c>
      <c r="K47" s="2">
        <f t="shared" si="2"/>
        <v>4.8054385964912214</v>
      </c>
      <c r="L47" s="3">
        <f t="shared" si="3"/>
        <v>39.33</v>
      </c>
      <c r="M47" s="4">
        <v>39.33</v>
      </c>
      <c r="N47" s="34" t="s">
        <v>59</v>
      </c>
      <c r="O47" s="14">
        <v>34.32</v>
      </c>
      <c r="P47" s="2">
        <f t="shared" si="4"/>
        <v>30.888000000000002</v>
      </c>
      <c r="Q47" s="2">
        <f t="shared" si="5"/>
        <v>35.212319999999998</v>
      </c>
      <c r="R47" s="3">
        <f t="shared" si="6"/>
        <v>35.412320000000001</v>
      </c>
      <c r="S47" s="1" t="s">
        <v>803</v>
      </c>
    </row>
    <row r="48" spans="1:19" x14ac:dyDescent="0.2">
      <c r="A48" s="5">
        <v>1000322</v>
      </c>
      <c r="B48" s="5" t="s">
        <v>429</v>
      </c>
      <c r="C48" s="5">
        <v>19.03</v>
      </c>
      <c r="D48" s="6">
        <v>21.79</v>
      </c>
      <c r="E48" s="4">
        <v>1</v>
      </c>
      <c r="F48" s="4">
        <v>20.79</v>
      </c>
      <c r="G48" s="14">
        <v>18.149999999999999</v>
      </c>
      <c r="H48" s="14">
        <v>0.1</v>
      </c>
      <c r="I48" s="2">
        <f t="shared" si="0"/>
        <v>20.689999999999998</v>
      </c>
      <c r="J48" s="2">
        <f t="shared" si="1"/>
        <v>18.149122807017545</v>
      </c>
      <c r="K48" s="2">
        <f t="shared" si="2"/>
        <v>2.5408771929824532</v>
      </c>
      <c r="L48" s="3">
        <f t="shared" si="3"/>
        <v>20.79</v>
      </c>
      <c r="M48" s="4">
        <v>20.79</v>
      </c>
      <c r="N48" s="34" t="s">
        <v>59</v>
      </c>
      <c r="O48" s="14">
        <v>18.149999999999999</v>
      </c>
      <c r="P48" s="2">
        <f t="shared" si="4"/>
        <v>16.335000000000001</v>
      </c>
      <c r="Q48" s="2">
        <f t="shared" si="5"/>
        <v>18.6219</v>
      </c>
      <c r="R48" s="3">
        <f t="shared" si="6"/>
        <v>18.721900000000002</v>
      </c>
      <c r="S48" s="1" t="s">
        <v>804</v>
      </c>
    </row>
    <row r="49" spans="1:19" x14ac:dyDescent="0.2">
      <c r="A49" s="5">
        <v>1001062</v>
      </c>
      <c r="B49" s="5" t="s">
        <v>370</v>
      </c>
      <c r="C49" s="5">
        <v>36.340000000000003</v>
      </c>
      <c r="D49" s="6">
        <v>41.63</v>
      </c>
      <c r="E49" s="4">
        <v>2.2999999999999998</v>
      </c>
      <c r="F49" s="4">
        <v>39.33</v>
      </c>
      <c r="G49" s="14">
        <v>34.32</v>
      </c>
      <c r="H49" s="14">
        <v>0.2</v>
      </c>
      <c r="I49" s="2">
        <f t="shared" si="0"/>
        <v>39.129999999999995</v>
      </c>
      <c r="J49" s="2">
        <f t="shared" si="1"/>
        <v>34.324561403508774</v>
      </c>
      <c r="K49" s="2">
        <f t="shared" si="2"/>
        <v>4.8054385964912214</v>
      </c>
      <c r="L49" s="3">
        <f t="shared" si="3"/>
        <v>39.33</v>
      </c>
      <c r="M49" s="4">
        <v>39.33</v>
      </c>
      <c r="N49" s="34" t="s">
        <v>59</v>
      </c>
      <c r="O49" s="14">
        <v>34.32</v>
      </c>
      <c r="P49" s="2">
        <f t="shared" si="4"/>
        <v>30.888000000000002</v>
      </c>
      <c r="Q49" s="2">
        <f t="shared" si="5"/>
        <v>35.212319999999998</v>
      </c>
      <c r="R49" s="3">
        <f t="shared" si="6"/>
        <v>35.412320000000001</v>
      </c>
      <c r="S49" s="1" t="s">
        <v>805</v>
      </c>
    </row>
    <row r="50" spans="1:19" x14ac:dyDescent="0.2">
      <c r="A50" s="5">
        <v>1001909</v>
      </c>
      <c r="B50" s="5" t="s">
        <v>371</v>
      </c>
      <c r="C50" s="5">
        <v>51.99</v>
      </c>
      <c r="D50" s="6">
        <v>59.47</v>
      </c>
      <c r="E50" s="4">
        <v>3</v>
      </c>
      <c r="F50" s="4">
        <v>56.47</v>
      </c>
      <c r="G50" s="14">
        <v>49.36</v>
      </c>
      <c r="H50" s="14">
        <v>0.2</v>
      </c>
      <c r="I50" s="2">
        <f t="shared" si="0"/>
        <v>56.269999999999996</v>
      </c>
      <c r="J50" s="2">
        <f t="shared" si="1"/>
        <v>49.359649122807021</v>
      </c>
      <c r="K50" s="2">
        <f t="shared" si="2"/>
        <v>6.9103508771929754</v>
      </c>
      <c r="L50" s="3">
        <f t="shared" si="3"/>
        <v>56.47</v>
      </c>
      <c r="M50" s="4">
        <v>56.47</v>
      </c>
      <c r="N50" s="34" t="s">
        <v>59</v>
      </c>
      <c r="O50" s="14">
        <v>49.36</v>
      </c>
      <c r="P50" s="2">
        <f t="shared" si="4"/>
        <v>44.423999999999999</v>
      </c>
      <c r="Q50" s="2">
        <f t="shared" si="5"/>
        <v>50.643359999999994</v>
      </c>
      <c r="R50" s="3">
        <f t="shared" si="6"/>
        <v>50.843359999999997</v>
      </c>
      <c r="S50" s="1" t="s">
        <v>806</v>
      </c>
    </row>
    <row r="51" spans="1:19" x14ac:dyDescent="0.2">
      <c r="A51" s="5">
        <v>1018042</v>
      </c>
      <c r="B51" s="5" t="s">
        <v>430</v>
      </c>
      <c r="C51" s="5">
        <v>19.03</v>
      </c>
      <c r="D51" s="6">
        <v>21.79</v>
      </c>
      <c r="E51" s="4">
        <v>1</v>
      </c>
      <c r="F51" s="4">
        <v>20.79</v>
      </c>
      <c r="G51" s="14">
        <v>18.149999999999999</v>
      </c>
      <c r="H51" s="14">
        <v>0.1</v>
      </c>
      <c r="I51" s="2">
        <f t="shared" si="0"/>
        <v>20.689999999999998</v>
      </c>
      <c r="J51" s="2">
        <f t="shared" si="1"/>
        <v>18.149122807017545</v>
      </c>
      <c r="K51" s="2">
        <f t="shared" si="2"/>
        <v>2.5408771929824532</v>
      </c>
      <c r="L51" s="3">
        <f t="shared" si="3"/>
        <v>20.79</v>
      </c>
      <c r="M51" s="4">
        <v>20.79</v>
      </c>
      <c r="N51" s="34" t="s">
        <v>59</v>
      </c>
      <c r="O51" s="14">
        <v>18.149999999999999</v>
      </c>
      <c r="P51" s="2">
        <f t="shared" si="4"/>
        <v>16.335000000000001</v>
      </c>
      <c r="Q51" s="2">
        <f t="shared" si="5"/>
        <v>18.6219</v>
      </c>
      <c r="R51" s="3">
        <f t="shared" si="6"/>
        <v>18.721900000000002</v>
      </c>
      <c r="S51" s="1" t="s">
        <v>807</v>
      </c>
    </row>
    <row r="52" spans="1:19" x14ac:dyDescent="0.2">
      <c r="A52" s="5">
        <v>1021216</v>
      </c>
      <c r="B52" s="5" t="s">
        <v>431</v>
      </c>
      <c r="C52" s="5">
        <v>10.75</v>
      </c>
      <c r="D52" s="6">
        <v>12.36</v>
      </c>
      <c r="E52" s="4">
        <v>0.5</v>
      </c>
      <c r="F52" s="4">
        <v>11.86</v>
      </c>
      <c r="G52" s="14">
        <v>10.32</v>
      </c>
      <c r="H52" s="14">
        <v>0.1</v>
      </c>
      <c r="I52" s="2">
        <f t="shared" si="0"/>
        <v>11.76</v>
      </c>
      <c r="J52" s="2">
        <f t="shared" si="1"/>
        <v>10.315789473684211</v>
      </c>
      <c r="K52" s="2">
        <f t="shared" si="2"/>
        <v>1.4442105263157892</v>
      </c>
      <c r="L52" s="3">
        <f t="shared" si="3"/>
        <v>11.86</v>
      </c>
      <c r="M52" s="4">
        <v>11.86</v>
      </c>
      <c r="N52" s="34" t="s">
        <v>59</v>
      </c>
      <c r="O52" s="14">
        <v>10.32</v>
      </c>
      <c r="P52" s="2">
        <f t="shared" si="4"/>
        <v>9.2880000000000003</v>
      </c>
      <c r="Q52" s="2">
        <f t="shared" si="5"/>
        <v>10.58832</v>
      </c>
      <c r="R52" s="3">
        <f t="shared" si="6"/>
        <v>10.688319999999999</v>
      </c>
      <c r="S52" s="1" t="s">
        <v>808</v>
      </c>
    </row>
    <row r="53" spans="1:19" x14ac:dyDescent="0.2">
      <c r="A53" s="5">
        <v>1034283</v>
      </c>
      <c r="B53" s="5" t="s">
        <v>432</v>
      </c>
      <c r="C53" s="5">
        <v>45.03</v>
      </c>
      <c r="D53" s="6">
        <v>51.53</v>
      </c>
      <c r="E53" s="4">
        <v>5</v>
      </c>
      <c r="F53" s="4">
        <v>46.53</v>
      </c>
      <c r="G53" s="14">
        <v>40.64</v>
      </c>
      <c r="H53" s="14">
        <v>0.2</v>
      </c>
      <c r="I53" s="2">
        <f t="shared" si="0"/>
        <v>46.33</v>
      </c>
      <c r="J53" s="2">
        <f t="shared" si="1"/>
        <v>40.640350877192986</v>
      </c>
      <c r="K53" s="2">
        <f t="shared" si="2"/>
        <v>5.6896491228070118</v>
      </c>
      <c r="L53" s="3">
        <f t="shared" si="3"/>
        <v>46.53</v>
      </c>
      <c r="M53" s="4">
        <v>46.53</v>
      </c>
      <c r="N53" s="34" t="s">
        <v>59</v>
      </c>
      <c r="O53" s="14">
        <v>40.64</v>
      </c>
      <c r="P53" s="2">
        <f t="shared" si="4"/>
        <v>36.576000000000001</v>
      </c>
      <c r="Q53" s="2">
        <f t="shared" si="5"/>
        <v>41.696639999999995</v>
      </c>
      <c r="R53" s="3">
        <f t="shared" si="6"/>
        <v>41.896639999999998</v>
      </c>
      <c r="S53" s="1" t="s">
        <v>809</v>
      </c>
    </row>
    <row r="54" spans="1:19" x14ac:dyDescent="0.2">
      <c r="A54" s="5">
        <v>1000365</v>
      </c>
      <c r="B54" s="5" t="s">
        <v>433</v>
      </c>
      <c r="C54" s="5">
        <v>26.77</v>
      </c>
      <c r="D54" s="6">
        <v>30.72</v>
      </c>
      <c r="E54" s="4">
        <v>1.5</v>
      </c>
      <c r="F54" s="4">
        <v>29.22</v>
      </c>
      <c r="G54" s="14">
        <v>25.46</v>
      </c>
      <c r="H54" s="14">
        <v>0.2</v>
      </c>
      <c r="I54" s="2">
        <f t="shared" si="0"/>
        <v>29.02</v>
      </c>
      <c r="J54" s="2">
        <f t="shared" si="1"/>
        <v>25.456140350877195</v>
      </c>
      <c r="K54" s="2">
        <f t="shared" si="2"/>
        <v>3.5638596491228043</v>
      </c>
      <c r="L54" s="3">
        <f t="shared" si="3"/>
        <v>29.22</v>
      </c>
      <c r="M54" s="4">
        <v>29.22</v>
      </c>
      <c r="N54" s="34" t="s">
        <v>59</v>
      </c>
      <c r="O54" s="14">
        <v>25.46</v>
      </c>
      <c r="P54" s="2">
        <f t="shared" si="4"/>
        <v>22.914000000000001</v>
      </c>
      <c r="Q54" s="2">
        <f t="shared" si="5"/>
        <v>26.121959999999998</v>
      </c>
      <c r="R54" s="3">
        <f t="shared" si="6"/>
        <v>26.321959999999997</v>
      </c>
      <c r="S54" s="1" t="s">
        <v>810</v>
      </c>
    </row>
    <row r="55" spans="1:19" x14ac:dyDescent="0.2">
      <c r="A55" s="5">
        <v>1000947</v>
      </c>
      <c r="B55" s="5" t="s">
        <v>434</v>
      </c>
      <c r="C55" s="5">
        <v>26.77</v>
      </c>
      <c r="D55" s="6">
        <v>30.72</v>
      </c>
      <c r="E55" s="4">
        <v>1.5</v>
      </c>
      <c r="F55" s="4">
        <v>29.22</v>
      </c>
      <c r="G55" s="14">
        <v>25.46</v>
      </c>
      <c r="H55" s="14">
        <v>0.2</v>
      </c>
      <c r="I55" s="2">
        <f t="shared" si="0"/>
        <v>29.02</v>
      </c>
      <c r="J55" s="2">
        <f t="shared" si="1"/>
        <v>25.456140350877195</v>
      </c>
      <c r="K55" s="2">
        <f t="shared" si="2"/>
        <v>3.5638596491228043</v>
      </c>
      <c r="L55" s="3">
        <f t="shared" si="3"/>
        <v>29.22</v>
      </c>
      <c r="M55" s="4">
        <v>29.22</v>
      </c>
      <c r="N55" s="34" t="s">
        <v>59</v>
      </c>
      <c r="O55" s="14">
        <v>25.46</v>
      </c>
      <c r="P55" s="2">
        <f t="shared" si="4"/>
        <v>22.914000000000001</v>
      </c>
      <c r="Q55" s="2">
        <f t="shared" si="5"/>
        <v>26.121959999999998</v>
      </c>
      <c r="R55" s="3">
        <f t="shared" si="6"/>
        <v>26.321959999999997</v>
      </c>
      <c r="S55" s="1" t="s">
        <v>811</v>
      </c>
    </row>
    <row r="56" spans="1:19" x14ac:dyDescent="0.2">
      <c r="A56" s="5">
        <v>1016954</v>
      </c>
      <c r="B56" s="5" t="s">
        <v>435</v>
      </c>
      <c r="C56" s="5">
        <v>33.729999999999997</v>
      </c>
      <c r="D56" s="6">
        <v>38.65</v>
      </c>
      <c r="E56" s="4">
        <v>2.2999999999999998</v>
      </c>
      <c r="F56" s="4">
        <v>36.35</v>
      </c>
      <c r="G56" s="14">
        <v>31.71</v>
      </c>
      <c r="H56" s="14">
        <v>0.2</v>
      </c>
      <c r="I56" s="2">
        <f t="shared" si="0"/>
        <v>36.15</v>
      </c>
      <c r="J56" s="2">
        <f t="shared" si="1"/>
        <v>31.710526315789476</v>
      </c>
      <c r="K56" s="2">
        <f t="shared" si="2"/>
        <v>4.4394736842105225</v>
      </c>
      <c r="L56" s="3">
        <f t="shared" si="3"/>
        <v>36.35</v>
      </c>
      <c r="M56" s="4">
        <v>36.35</v>
      </c>
      <c r="N56" s="34" t="s">
        <v>59</v>
      </c>
      <c r="O56" s="14">
        <v>31.71</v>
      </c>
      <c r="P56" s="2">
        <f t="shared" si="4"/>
        <v>28.539000000000001</v>
      </c>
      <c r="Q56" s="2">
        <f t="shared" si="5"/>
        <v>32.534459999999996</v>
      </c>
      <c r="R56" s="3">
        <f t="shared" si="6"/>
        <v>32.734459999999999</v>
      </c>
      <c r="S56" s="1" t="s">
        <v>812</v>
      </c>
    </row>
    <row r="57" spans="1:19" x14ac:dyDescent="0.2">
      <c r="A57" s="5">
        <v>1008559</v>
      </c>
      <c r="B57" s="5" t="s">
        <v>436</v>
      </c>
      <c r="C57" s="5">
        <v>39.82</v>
      </c>
      <c r="D57" s="6">
        <v>45.59</v>
      </c>
      <c r="E57" s="4">
        <v>2.5</v>
      </c>
      <c r="F57" s="4">
        <v>43.09</v>
      </c>
      <c r="G57" s="14">
        <v>37.619999999999997</v>
      </c>
      <c r="H57" s="14">
        <v>0.2</v>
      </c>
      <c r="I57" s="2">
        <f t="shared" si="0"/>
        <v>42.89</v>
      </c>
      <c r="J57" s="2">
        <f t="shared" si="1"/>
        <v>37.622807017543863</v>
      </c>
      <c r="K57" s="2">
        <f t="shared" si="2"/>
        <v>5.2671929824561374</v>
      </c>
      <c r="L57" s="3">
        <f t="shared" si="3"/>
        <v>43.09</v>
      </c>
      <c r="M57" s="4">
        <v>43.09</v>
      </c>
      <c r="N57" s="34" t="s">
        <v>59</v>
      </c>
      <c r="O57" s="14">
        <v>37.619999999999997</v>
      </c>
      <c r="P57" s="2">
        <f t="shared" si="4"/>
        <v>33.857999999999997</v>
      </c>
      <c r="Q57" s="2">
        <f t="shared" si="5"/>
        <v>38.598119999999994</v>
      </c>
      <c r="R57" s="3">
        <f t="shared" si="6"/>
        <v>38.798119999999997</v>
      </c>
      <c r="S57" s="1" t="s">
        <v>813</v>
      </c>
    </row>
    <row r="58" spans="1:19" x14ac:dyDescent="0.2">
      <c r="A58" s="5">
        <v>1012136</v>
      </c>
      <c r="B58" s="5" t="s">
        <v>361</v>
      </c>
      <c r="C58" s="5">
        <v>29.37</v>
      </c>
      <c r="D58" s="6">
        <v>33.68</v>
      </c>
      <c r="E58" s="4">
        <v>2</v>
      </c>
      <c r="F58" s="4">
        <v>31.68</v>
      </c>
      <c r="G58" s="14">
        <v>27.61</v>
      </c>
      <c r="H58" s="14">
        <v>0.2</v>
      </c>
      <c r="I58" s="2">
        <f t="shared" si="0"/>
        <v>31.48</v>
      </c>
      <c r="J58" s="2">
        <f t="shared" si="1"/>
        <v>27.614035087719301</v>
      </c>
      <c r="K58" s="2">
        <f t="shared" si="2"/>
        <v>3.8659649122806989</v>
      </c>
      <c r="L58" s="3">
        <f t="shared" si="3"/>
        <v>31.68</v>
      </c>
      <c r="M58" s="4">
        <v>31.68</v>
      </c>
      <c r="N58" s="34" t="s">
        <v>59</v>
      </c>
      <c r="O58" s="14">
        <v>27.61</v>
      </c>
      <c r="P58" s="2">
        <f t="shared" si="4"/>
        <v>24.849</v>
      </c>
      <c r="Q58" s="2">
        <f t="shared" si="5"/>
        <v>28.327859999999998</v>
      </c>
      <c r="R58" s="3">
        <f t="shared" si="6"/>
        <v>28.527859999999997</v>
      </c>
      <c r="S58" s="1" t="s">
        <v>814</v>
      </c>
    </row>
    <row r="59" spans="1:19" x14ac:dyDescent="0.2">
      <c r="A59" s="5">
        <v>1021763</v>
      </c>
      <c r="B59" s="5" t="s">
        <v>437</v>
      </c>
      <c r="C59" s="5">
        <v>30.04</v>
      </c>
      <c r="D59" s="6">
        <v>34.130000000000003</v>
      </c>
      <c r="E59" s="4">
        <v>2</v>
      </c>
      <c r="F59" s="4">
        <v>32.130000000000003</v>
      </c>
      <c r="G59" s="14">
        <v>28.29</v>
      </c>
      <c r="H59" s="14">
        <v>0.2</v>
      </c>
      <c r="I59" s="2">
        <f t="shared" si="0"/>
        <v>31.930000000000003</v>
      </c>
      <c r="J59" s="2">
        <f t="shared" si="1"/>
        <v>28.008771929824565</v>
      </c>
      <c r="K59" s="2">
        <f t="shared" si="2"/>
        <v>3.9212280701754381</v>
      </c>
      <c r="L59" s="3">
        <f t="shared" si="3"/>
        <v>32.130000000000003</v>
      </c>
      <c r="M59" s="4">
        <v>32.130000000000003</v>
      </c>
      <c r="N59" s="34" t="s">
        <v>59</v>
      </c>
      <c r="O59" s="14">
        <v>28.29</v>
      </c>
      <c r="P59" s="2">
        <f t="shared" si="4"/>
        <v>25.460999999999999</v>
      </c>
      <c r="Q59" s="2">
        <f t="shared" si="5"/>
        <v>29.025539999999996</v>
      </c>
      <c r="R59" s="3">
        <f t="shared" si="6"/>
        <v>29.225539999999995</v>
      </c>
      <c r="S59" s="1" t="s">
        <v>815</v>
      </c>
    </row>
    <row r="60" spans="1:19" x14ac:dyDescent="0.2">
      <c r="A60" s="5">
        <v>1008210</v>
      </c>
      <c r="B60" s="5" t="s">
        <v>438</v>
      </c>
      <c r="C60" s="5">
        <v>73.73</v>
      </c>
      <c r="D60" s="6">
        <v>84.25</v>
      </c>
      <c r="E60" s="4">
        <v>5</v>
      </c>
      <c r="F60" s="4">
        <v>79.25</v>
      </c>
      <c r="G60" s="14">
        <v>69.34</v>
      </c>
      <c r="H60" s="14">
        <v>0.2</v>
      </c>
      <c r="I60" s="2">
        <f t="shared" si="0"/>
        <v>79.05</v>
      </c>
      <c r="J60" s="2">
        <f t="shared" si="1"/>
        <v>69.342105263157904</v>
      </c>
      <c r="K60" s="2">
        <f t="shared" si="2"/>
        <v>9.7078947368420927</v>
      </c>
      <c r="L60" s="3">
        <f t="shared" si="3"/>
        <v>79.25</v>
      </c>
      <c r="M60" s="4">
        <v>79.25</v>
      </c>
      <c r="N60" s="34" t="s">
        <v>59</v>
      </c>
      <c r="O60" s="14">
        <v>69.34</v>
      </c>
      <c r="P60" s="2">
        <f t="shared" si="4"/>
        <v>62.406000000000006</v>
      </c>
      <c r="Q60" s="2">
        <f t="shared" si="5"/>
        <v>71.142840000000007</v>
      </c>
      <c r="R60" s="3">
        <f t="shared" si="6"/>
        <v>71.34284000000001</v>
      </c>
      <c r="S60" s="1" t="s">
        <v>816</v>
      </c>
    </row>
    <row r="61" spans="1:19" x14ac:dyDescent="0.2">
      <c r="A61" s="5">
        <v>1000858</v>
      </c>
      <c r="B61" s="5" t="s">
        <v>439</v>
      </c>
      <c r="C61" s="5">
        <v>42.37</v>
      </c>
      <c r="D61" s="6">
        <v>48.5</v>
      </c>
      <c r="E61" s="4">
        <v>2.5</v>
      </c>
      <c r="F61" s="4">
        <v>46</v>
      </c>
      <c r="G61" s="14">
        <v>40.18</v>
      </c>
      <c r="H61" s="14">
        <v>0.2</v>
      </c>
      <c r="I61" s="2">
        <f t="shared" si="0"/>
        <v>45.8</v>
      </c>
      <c r="J61" s="2">
        <f t="shared" si="1"/>
        <v>40.175438596491226</v>
      </c>
      <c r="K61" s="2">
        <f t="shared" si="2"/>
        <v>5.6245614035087712</v>
      </c>
      <c r="L61" s="3">
        <f t="shared" si="3"/>
        <v>46</v>
      </c>
      <c r="M61" s="4">
        <v>46</v>
      </c>
      <c r="N61" s="34" t="s">
        <v>59</v>
      </c>
      <c r="O61" s="14">
        <v>40.18</v>
      </c>
      <c r="P61" s="2">
        <f t="shared" si="4"/>
        <v>36.161999999999999</v>
      </c>
      <c r="Q61" s="2">
        <f t="shared" si="5"/>
        <v>41.224679999999992</v>
      </c>
      <c r="R61" s="3">
        <f t="shared" si="6"/>
        <v>41.424679999999995</v>
      </c>
      <c r="S61" s="1" t="s">
        <v>817</v>
      </c>
    </row>
    <row r="62" spans="1:19" x14ac:dyDescent="0.2">
      <c r="A62" s="5">
        <v>1010067</v>
      </c>
      <c r="B62" s="5" t="s">
        <v>440</v>
      </c>
      <c r="C62" s="5">
        <v>28.34</v>
      </c>
      <c r="D62" s="6">
        <v>32.51</v>
      </c>
      <c r="E62" s="4">
        <v>3</v>
      </c>
      <c r="F62" s="4">
        <v>29.51</v>
      </c>
      <c r="G62" s="14">
        <v>25.71</v>
      </c>
      <c r="H62" s="14">
        <v>0.2</v>
      </c>
      <c r="I62" s="2">
        <f t="shared" si="0"/>
        <v>29.310000000000002</v>
      </c>
      <c r="J62" s="2">
        <f t="shared" si="1"/>
        <v>25.710526315789476</v>
      </c>
      <c r="K62" s="2">
        <f t="shared" si="2"/>
        <v>3.5994736842105262</v>
      </c>
      <c r="L62" s="3">
        <f t="shared" si="3"/>
        <v>29.51</v>
      </c>
      <c r="M62" s="4">
        <v>29.51</v>
      </c>
      <c r="N62" s="34" t="s">
        <v>59</v>
      </c>
      <c r="O62" s="14">
        <v>25.71</v>
      </c>
      <c r="P62" s="2">
        <f t="shared" si="4"/>
        <v>23.139000000000003</v>
      </c>
      <c r="Q62" s="2">
        <f t="shared" si="5"/>
        <v>26.37846</v>
      </c>
      <c r="R62" s="3">
        <f t="shared" si="6"/>
        <v>26.57846</v>
      </c>
      <c r="S62" s="1" t="s">
        <v>818</v>
      </c>
    </row>
    <row r="63" spans="1:19" x14ac:dyDescent="0.2">
      <c r="A63" s="5">
        <v>1038492</v>
      </c>
      <c r="B63" s="5" t="s">
        <v>441</v>
      </c>
      <c r="C63" s="5">
        <v>28.08</v>
      </c>
      <c r="D63" s="6">
        <v>32.21</v>
      </c>
      <c r="E63" s="4">
        <v>2</v>
      </c>
      <c r="F63" s="4">
        <v>30.21</v>
      </c>
      <c r="G63" s="14">
        <v>26.32</v>
      </c>
      <c r="H63" s="14">
        <v>0.2</v>
      </c>
      <c r="I63" s="2">
        <f t="shared" si="0"/>
        <v>30.01</v>
      </c>
      <c r="J63" s="2">
        <f t="shared" si="1"/>
        <v>26.324561403508774</v>
      </c>
      <c r="K63" s="2">
        <f t="shared" si="2"/>
        <v>3.6854385964912275</v>
      </c>
      <c r="L63" s="3">
        <f t="shared" si="3"/>
        <v>30.21</v>
      </c>
      <c r="M63" s="4">
        <v>30.21</v>
      </c>
      <c r="N63" s="34" t="s">
        <v>59</v>
      </c>
      <c r="O63" s="14">
        <v>26.32</v>
      </c>
      <c r="P63" s="2">
        <f t="shared" si="4"/>
        <v>23.688000000000002</v>
      </c>
      <c r="Q63" s="2">
        <f t="shared" si="5"/>
        <v>27.00432</v>
      </c>
      <c r="R63" s="3">
        <f t="shared" si="6"/>
        <v>27.204319999999999</v>
      </c>
      <c r="S63" s="1" t="s">
        <v>819</v>
      </c>
    </row>
    <row r="64" spans="1:19" x14ac:dyDescent="0.2">
      <c r="A64" s="5">
        <v>1000048</v>
      </c>
      <c r="B64" s="5" t="s">
        <v>442</v>
      </c>
      <c r="C64" s="5">
        <v>29.47</v>
      </c>
      <c r="D64" s="6">
        <v>33.799999999999997</v>
      </c>
      <c r="E64" s="4">
        <v>3</v>
      </c>
      <c r="F64" s="4">
        <v>30.8</v>
      </c>
      <c r="G64" s="14">
        <v>26.84</v>
      </c>
      <c r="H64" s="14">
        <v>0.2</v>
      </c>
      <c r="I64" s="2">
        <f t="shared" si="0"/>
        <v>30.6</v>
      </c>
      <c r="J64" s="2">
        <f t="shared" si="1"/>
        <v>26.842105263157897</v>
      </c>
      <c r="K64" s="2">
        <f t="shared" si="2"/>
        <v>3.7578947368421041</v>
      </c>
      <c r="L64" s="3">
        <f t="shared" si="3"/>
        <v>30.8</v>
      </c>
      <c r="M64" s="4">
        <v>30.8</v>
      </c>
      <c r="N64" s="34" t="s">
        <v>59</v>
      </c>
      <c r="O64" s="14">
        <v>26.84</v>
      </c>
      <c r="P64" s="2">
        <f t="shared" si="4"/>
        <v>24.155999999999999</v>
      </c>
      <c r="Q64" s="2">
        <f t="shared" si="5"/>
        <v>27.537839999999996</v>
      </c>
      <c r="R64" s="3">
        <f t="shared" si="6"/>
        <v>27.737839999999995</v>
      </c>
      <c r="S64" s="1" t="s">
        <v>820</v>
      </c>
    </row>
    <row r="65" spans="1:19" x14ac:dyDescent="0.2">
      <c r="A65" s="5">
        <v>1000792</v>
      </c>
      <c r="B65" s="5" t="s">
        <v>373</v>
      </c>
      <c r="C65" s="5">
        <v>42.25</v>
      </c>
      <c r="D65" s="6">
        <v>48.37</v>
      </c>
      <c r="E65" s="4">
        <v>4</v>
      </c>
      <c r="F65" s="4">
        <v>44.37</v>
      </c>
      <c r="G65" s="14">
        <v>38.75</v>
      </c>
      <c r="H65" s="14">
        <v>0.2</v>
      </c>
      <c r="I65" s="2">
        <f t="shared" si="0"/>
        <v>44.169999999999995</v>
      </c>
      <c r="J65" s="2">
        <f t="shared" si="1"/>
        <v>38.745614035087719</v>
      </c>
      <c r="K65" s="2">
        <f t="shared" si="2"/>
        <v>5.4243859649122754</v>
      </c>
      <c r="L65" s="3">
        <f t="shared" si="3"/>
        <v>44.37</v>
      </c>
      <c r="M65" s="4">
        <v>44.37</v>
      </c>
      <c r="N65" s="34" t="s">
        <v>59</v>
      </c>
      <c r="O65" s="14">
        <v>38.75</v>
      </c>
      <c r="P65" s="2">
        <f t="shared" si="4"/>
        <v>34.875</v>
      </c>
      <c r="Q65" s="2">
        <f t="shared" si="5"/>
        <v>39.757499999999993</v>
      </c>
      <c r="R65" s="3">
        <f t="shared" si="6"/>
        <v>39.957499999999996</v>
      </c>
      <c r="S65" s="1" t="s">
        <v>821</v>
      </c>
    </row>
    <row r="66" spans="1:19" x14ac:dyDescent="0.2">
      <c r="A66" s="5">
        <v>1010059</v>
      </c>
      <c r="B66" s="5" t="s">
        <v>443</v>
      </c>
      <c r="C66" s="5">
        <v>58.51</v>
      </c>
      <c r="D66" s="6">
        <v>66.900000000000006</v>
      </c>
      <c r="E66" s="4">
        <v>4</v>
      </c>
      <c r="F66" s="4">
        <v>62.9</v>
      </c>
      <c r="G66" s="14">
        <v>55</v>
      </c>
      <c r="H66" s="14">
        <v>0.2</v>
      </c>
      <c r="I66" s="2">
        <f t="shared" si="0"/>
        <v>62.699999999999996</v>
      </c>
      <c r="J66" s="2">
        <f t="shared" si="1"/>
        <v>55</v>
      </c>
      <c r="K66" s="2">
        <f t="shared" si="2"/>
        <v>7.6999999999999957</v>
      </c>
      <c r="L66" s="3">
        <f t="shared" si="3"/>
        <v>62.9</v>
      </c>
      <c r="M66" s="4">
        <v>62.9</v>
      </c>
      <c r="N66" s="34" t="s">
        <v>59</v>
      </c>
      <c r="O66" s="14">
        <v>55</v>
      </c>
      <c r="P66" s="2">
        <f t="shared" si="4"/>
        <v>49.5</v>
      </c>
      <c r="Q66" s="2">
        <f t="shared" si="5"/>
        <v>56.429999999999993</v>
      </c>
      <c r="R66" s="3">
        <f t="shared" si="6"/>
        <v>56.629999999999995</v>
      </c>
      <c r="S66" s="1" t="s">
        <v>822</v>
      </c>
    </row>
    <row r="67" spans="1:19" x14ac:dyDescent="0.2">
      <c r="A67" s="5">
        <v>1000839</v>
      </c>
      <c r="B67" s="5" t="s">
        <v>444</v>
      </c>
      <c r="C67" s="5">
        <v>41.12</v>
      </c>
      <c r="D67" s="6">
        <v>47.08</v>
      </c>
      <c r="E67" s="4">
        <v>4</v>
      </c>
      <c r="F67" s="4">
        <v>43.08</v>
      </c>
      <c r="G67" s="14">
        <v>37.61</v>
      </c>
      <c r="H67" s="14">
        <v>0.2</v>
      </c>
      <c r="I67" s="2">
        <f t="shared" si="0"/>
        <v>42.879999999999995</v>
      </c>
      <c r="J67" s="2">
        <f t="shared" si="1"/>
        <v>37.614035087719294</v>
      </c>
      <c r="K67" s="2">
        <f t="shared" si="2"/>
        <v>5.2659649122807011</v>
      </c>
      <c r="L67" s="3">
        <f t="shared" si="3"/>
        <v>43.08</v>
      </c>
      <c r="M67" s="4">
        <v>43.08</v>
      </c>
      <c r="N67" s="34" t="s">
        <v>59</v>
      </c>
      <c r="O67" s="14">
        <v>37.61</v>
      </c>
      <c r="P67" s="2">
        <f t="shared" si="4"/>
        <v>33.849000000000004</v>
      </c>
      <c r="Q67" s="2">
        <f t="shared" si="5"/>
        <v>38.587859999999999</v>
      </c>
      <c r="R67" s="3">
        <f t="shared" si="6"/>
        <v>38.787860000000002</v>
      </c>
      <c r="S67" s="1" t="s">
        <v>823</v>
      </c>
    </row>
    <row r="68" spans="1:19" x14ac:dyDescent="0.2">
      <c r="A68" s="5">
        <v>1027137</v>
      </c>
      <c r="B68" s="5" t="s">
        <v>445</v>
      </c>
      <c r="C68" s="5">
        <v>57.64</v>
      </c>
      <c r="D68" s="6">
        <v>65.91</v>
      </c>
      <c r="E68" s="4">
        <v>3</v>
      </c>
      <c r="F68" s="4">
        <v>62.91</v>
      </c>
      <c r="G68" s="14">
        <v>55.01</v>
      </c>
      <c r="H68" s="14">
        <v>0.2</v>
      </c>
      <c r="I68" s="2">
        <f t="shared" ref="I68:I131" si="7">F68-H68</f>
        <v>62.709999999999994</v>
      </c>
      <c r="J68" s="2">
        <f t="shared" ref="J68:J131" si="8">I68/1.14</f>
        <v>55.008771929824562</v>
      </c>
      <c r="K68" s="2">
        <f t="shared" ref="K68:K131" si="9">I68-J68</f>
        <v>7.7012280701754321</v>
      </c>
      <c r="L68" s="3">
        <f t="shared" ref="L68:L131" si="10">J68+K68+H68</f>
        <v>62.91</v>
      </c>
      <c r="M68" s="4">
        <v>62.91</v>
      </c>
      <c r="N68" s="34" t="s">
        <v>59</v>
      </c>
      <c r="O68" s="14">
        <v>55.01</v>
      </c>
      <c r="P68" s="2">
        <f t="shared" ref="P68:P131" si="11">O68*0.9</f>
        <v>49.509</v>
      </c>
      <c r="Q68" s="2">
        <f t="shared" ref="Q68:Q131" si="12">P68*1.14</f>
        <v>56.440259999999995</v>
      </c>
      <c r="R68" s="3">
        <f t="shared" ref="R68:R131" si="13">Q68+H68</f>
        <v>56.640259999999998</v>
      </c>
      <c r="S68" s="1" t="s">
        <v>824</v>
      </c>
    </row>
    <row r="69" spans="1:19" x14ac:dyDescent="0.2">
      <c r="A69" s="5">
        <v>1036463</v>
      </c>
      <c r="B69" s="5" t="s">
        <v>446</v>
      </c>
      <c r="C69" s="5">
        <v>39.81</v>
      </c>
      <c r="D69" s="6">
        <v>45.58</v>
      </c>
      <c r="E69" s="4">
        <v>3</v>
      </c>
      <c r="F69" s="4">
        <v>42.58</v>
      </c>
      <c r="G69" s="14">
        <v>37.18</v>
      </c>
      <c r="H69" s="14">
        <v>0.2</v>
      </c>
      <c r="I69" s="2">
        <f t="shared" si="7"/>
        <v>42.379999999999995</v>
      </c>
      <c r="J69" s="2">
        <f t="shared" si="8"/>
        <v>37.175438596491226</v>
      </c>
      <c r="K69" s="2">
        <f t="shared" si="9"/>
        <v>5.2045614035087695</v>
      </c>
      <c r="L69" s="3">
        <f t="shared" si="10"/>
        <v>42.58</v>
      </c>
      <c r="M69" s="4">
        <v>42.58</v>
      </c>
      <c r="N69" s="34" t="s">
        <v>59</v>
      </c>
      <c r="O69" s="14">
        <v>37.18</v>
      </c>
      <c r="P69" s="2">
        <f t="shared" si="11"/>
        <v>33.462000000000003</v>
      </c>
      <c r="Q69" s="2">
        <f t="shared" si="12"/>
        <v>38.146680000000003</v>
      </c>
      <c r="R69" s="3">
        <f t="shared" si="13"/>
        <v>38.346680000000006</v>
      </c>
      <c r="S69" s="1" t="s">
        <v>825</v>
      </c>
    </row>
    <row r="70" spans="1:19" x14ac:dyDescent="0.2">
      <c r="A70" s="5">
        <v>1030057</v>
      </c>
      <c r="B70" s="5" t="s">
        <v>447</v>
      </c>
      <c r="C70" s="5">
        <v>30.51</v>
      </c>
      <c r="D70" s="6">
        <v>34.979999999999997</v>
      </c>
      <c r="E70" s="4">
        <v>3</v>
      </c>
      <c r="F70" s="4">
        <v>31.98</v>
      </c>
      <c r="G70" s="14">
        <v>27.88</v>
      </c>
      <c r="H70" s="14">
        <v>0.2</v>
      </c>
      <c r="I70" s="2">
        <f t="shared" si="7"/>
        <v>31.78</v>
      </c>
      <c r="J70" s="2">
        <f t="shared" si="8"/>
        <v>27.877192982456144</v>
      </c>
      <c r="K70" s="2">
        <f t="shared" si="9"/>
        <v>3.9028070175438572</v>
      </c>
      <c r="L70" s="3">
        <f t="shared" si="10"/>
        <v>31.98</v>
      </c>
      <c r="M70" s="4">
        <v>31.98</v>
      </c>
      <c r="N70" s="34" t="s">
        <v>59</v>
      </c>
      <c r="O70" s="14">
        <v>27.88</v>
      </c>
      <c r="P70" s="2">
        <f t="shared" si="11"/>
        <v>25.091999999999999</v>
      </c>
      <c r="Q70" s="2">
        <f t="shared" si="12"/>
        <v>28.604879999999998</v>
      </c>
      <c r="R70" s="3">
        <f t="shared" si="13"/>
        <v>28.804879999999997</v>
      </c>
      <c r="S70" s="1" t="s">
        <v>826</v>
      </c>
    </row>
    <row r="71" spans="1:19" x14ac:dyDescent="0.2">
      <c r="A71" s="5">
        <v>1042054</v>
      </c>
      <c r="B71" s="5" t="s">
        <v>448</v>
      </c>
      <c r="C71" s="5">
        <v>31.99</v>
      </c>
      <c r="D71" s="6">
        <v>36.67</v>
      </c>
      <c r="E71" s="4">
        <v>3</v>
      </c>
      <c r="F71" s="4">
        <v>33.67</v>
      </c>
      <c r="G71" s="14">
        <v>29.36</v>
      </c>
      <c r="H71" s="14">
        <v>0.2</v>
      </c>
      <c r="I71" s="2">
        <f t="shared" si="7"/>
        <v>33.47</v>
      </c>
      <c r="J71" s="2">
        <f t="shared" si="8"/>
        <v>29.359649122807021</v>
      </c>
      <c r="K71" s="2">
        <f t="shared" si="9"/>
        <v>4.1103508771929782</v>
      </c>
      <c r="L71" s="3">
        <f t="shared" si="10"/>
        <v>33.67</v>
      </c>
      <c r="M71" s="4">
        <v>33.67</v>
      </c>
      <c r="N71" s="34" t="s">
        <v>59</v>
      </c>
      <c r="O71" s="14">
        <v>29.36</v>
      </c>
      <c r="P71" s="2">
        <f t="shared" si="11"/>
        <v>26.423999999999999</v>
      </c>
      <c r="Q71" s="2">
        <f t="shared" si="12"/>
        <v>30.123359999999998</v>
      </c>
      <c r="R71" s="3">
        <f t="shared" si="13"/>
        <v>30.323359999999997</v>
      </c>
      <c r="S71" s="1" t="s">
        <v>827</v>
      </c>
    </row>
    <row r="72" spans="1:19" x14ac:dyDescent="0.2">
      <c r="A72" s="5">
        <v>1000799</v>
      </c>
      <c r="B72" s="5" t="s">
        <v>449</v>
      </c>
      <c r="C72" s="5">
        <v>26.77</v>
      </c>
      <c r="D72" s="6">
        <v>30.72</v>
      </c>
      <c r="E72" s="4">
        <v>2.23</v>
      </c>
      <c r="F72" s="4">
        <v>28.49</v>
      </c>
      <c r="G72" s="14">
        <v>24.82</v>
      </c>
      <c r="H72" s="14">
        <v>0.2</v>
      </c>
      <c r="I72" s="2">
        <f t="shared" si="7"/>
        <v>28.29</v>
      </c>
      <c r="J72" s="2">
        <f t="shared" si="8"/>
        <v>24.815789473684212</v>
      </c>
      <c r="K72" s="2">
        <f t="shared" si="9"/>
        <v>3.4742105263157868</v>
      </c>
      <c r="L72" s="3">
        <f t="shared" si="10"/>
        <v>28.49</v>
      </c>
      <c r="M72" s="4">
        <v>28.49</v>
      </c>
      <c r="N72" s="34" t="s">
        <v>59</v>
      </c>
      <c r="O72" s="14">
        <v>24.82</v>
      </c>
      <c r="P72" s="2">
        <f t="shared" si="11"/>
        <v>22.338000000000001</v>
      </c>
      <c r="Q72" s="2">
        <f t="shared" si="12"/>
        <v>25.465319999999998</v>
      </c>
      <c r="R72" s="3">
        <f t="shared" si="13"/>
        <v>25.665319999999998</v>
      </c>
      <c r="S72" s="1" t="s">
        <v>828</v>
      </c>
    </row>
    <row r="73" spans="1:19" x14ac:dyDescent="0.2">
      <c r="A73" s="5">
        <v>1010322</v>
      </c>
      <c r="B73" s="5" t="s">
        <v>450</v>
      </c>
      <c r="C73" s="5">
        <v>28.51</v>
      </c>
      <c r="D73" s="6">
        <v>32.700000000000003</v>
      </c>
      <c r="E73" s="4">
        <v>3</v>
      </c>
      <c r="F73" s="4">
        <v>29.7</v>
      </c>
      <c r="G73" s="14">
        <v>25.88</v>
      </c>
      <c r="H73" s="14">
        <v>0.2</v>
      </c>
      <c r="I73" s="2">
        <f t="shared" si="7"/>
        <v>29.5</v>
      </c>
      <c r="J73" s="2">
        <f t="shared" si="8"/>
        <v>25.877192982456144</v>
      </c>
      <c r="K73" s="2">
        <f t="shared" si="9"/>
        <v>3.622807017543856</v>
      </c>
      <c r="L73" s="3">
        <f t="shared" si="10"/>
        <v>29.7</v>
      </c>
      <c r="M73" s="4">
        <v>29.7</v>
      </c>
      <c r="N73" s="34" t="s">
        <v>59</v>
      </c>
      <c r="O73" s="14">
        <v>25.88</v>
      </c>
      <c r="P73" s="2">
        <f t="shared" si="11"/>
        <v>23.291999999999998</v>
      </c>
      <c r="Q73" s="2">
        <f t="shared" si="12"/>
        <v>26.552879999999995</v>
      </c>
      <c r="R73" s="3">
        <f t="shared" si="13"/>
        <v>26.752879999999994</v>
      </c>
      <c r="S73" s="1" t="s">
        <v>829</v>
      </c>
    </row>
    <row r="74" spans="1:19" x14ac:dyDescent="0.2">
      <c r="A74" s="5">
        <v>1000394</v>
      </c>
      <c r="B74" s="5" t="s">
        <v>451</v>
      </c>
      <c r="C74" s="5">
        <v>29.21</v>
      </c>
      <c r="D74" s="6">
        <v>33.5</v>
      </c>
      <c r="E74" s="4">
        <v>2</v>
      </c>
      <c r="F74" s="4">
        <v>31.5</v>
      </c>
      <c r="G74" s="14">
        <v>27.46</v>
      </c>
      <c r="H74" s="14">
        <v>0.2</v>
      </c>
      <c r="I74" s="2">
        <f t="shared" si="7"/>
        <v>31.3</v>
      </c>
      <c r="J74" s="2">
        <f t="shared" si="8"/>
        <v>27.456140350877195</v>
      </c>
      <c r="K74" s="2">
        <f t="shared" si="9"/>
        <v>3.8438596491228054</v>
      </c>
      <c r="L74" s="3">
        <f t="shared" si="10"/>
        <v>31.5</v>
      </c>
      <c r="M74" s="4">
        <v>31.5</v>
      </c>
      <c r="N74" s="34" t="s">
        <v>59</v>
      </c>
      <c r="O74" s="14">
        <v>27.46</v>
      </c>
      <c r="P74" s="2">
        <f t="shared" si="11"/>
        <v>24.714000000000002</v>
      </c>
      <c r="Q74" s="2">
        <f t="shared" si="12"/>
        <v>28.173960000000001</v>
      </c>
      <c r="R74" s="3">
        <f t="shared" si="13"/>
        <v>28.37396</v>
      </c>
      <c r="S74" s="1" t="s">
        <v>830</v>
      </c>
    </row>
    <row r="75" spans="1:19" x14ac:dyDescent="0.2">
      <c r="A75" s="5">
        <v>1001874</v>
      </c>
      <c r="B75" s="5" t="s">
        <v>452</v>
      </c>
      <c r="C75" s="5">
        <v>28.51</v>
      </c>
      <c r="D75" s="6">
        <v>32.700000000000003</v>
      </c>
      <c r="E75" s="4">
        <v>2</v>
      </c>
      <c r="F75" s="4">
        <v>30.7</v>
      </c>
      <c r="G75" s="14">
        <v>26.75</v>
      </c>
      <c r="H75" s="14">
        <v>0.2</v>
      </c>
      <c r="I75" s="2">
        <f t="shared" si="7"/>
        <v>30.5</v>
      </c>
      <c r="J75" s="2">
        <f t="shared" si="8"/>
        <v>26.754385964912284</v>
      </c>
      <c r="K75" s="2">
        <f t="shared" si="9"/>
        <v>3.7456140350877156</v>
      </c>
      <c r="L75" s="3">
        <f t="shared" si="10"/>
        <v>30.7</v>
      </c>
      <c r="M75" s="4">
        <v>30.7</v>
      </c>
      <c r="N75" s="34" t="s">
        <v>59</v>
      </c>
      <c r="O75" s="14">
        <v>26.75</v>
      </c>
      <c r="P75" s="2">
        <f t="shared" si="11"/>
        <v>24.074999999999999</v>
      </c>
      <c r="Q75" s="2">
        <f t="shared" si="12"/>
        <v>27.445499999999996</v>
      </c>
      <c r="R75" s="3">
        <f t="shared" si="13"/>
        <v>27.645499999999995</v>
      </c>
      <c r="S75" s="1" t="s">
        <v>831</v>
      </c>
    </row>
    <row r="76" spans="1:19" x14ac:dyDescent="0.2">
      <c r="A76" s="5">
        <v>1028836</v>
      </c>
      <c r="B76" s="5" t="s">
        <v>453</v>
      </c>
      <c r="C76" s="5">
        <v>28.51</v>
      </c>
      <c r="D76" s="6">
        <v>32.700000000000003</v>
      </c>
      <c r="E76" s="4">
        <v>2</v>
      </c>
      <c r="F76" s="4">
        <v>30.7</v>
      </c>
      <c r="G76" s="14">
        <v>26.75</v>
      </c>
      <c r="H76" s="14">
        <v>0.2</v>
      </c>
      <c r="I76" s="2">
        <f t="shared" si="7"/>
        <v>30.5</v>
      </c>
      <c r="J76" s="2">
        <f t="shared" si="8"/>
        <v>26.754385964912284</v>
      </c>
      <c r="K76" s="2">
        <f t="shared" si="9"/>
        <v>3.7456140350877156</v>
      </c>
      <c r="L76" s="3">
        <f t="shared" si="10"/>
        <v>30.7</v>
      </c>
      <c r="M76" s="4">
        <v>30.7</v>
      </c>
      <c r="N76" s="34" t="s">
        <v>59</v>
      </c>
      <c r="O76" s="14">
        <v>26.75</v>
      </c>
      <c r="P76" s="2">
        <f t="shared" si="11"/>
        <v>24.074999999999999</v>
      </c>
      <c r="Q76" s="2">
        <f t="shared" si="12"/>
        <v>27.445499999999996</v>
      </c>
      <c r="R76" s="3">
        <f t="shared" si="13"/>
        <v>27.645499999999995</v>
      </c>
      <c r="S76" s="1" t="s">
        <v>832</v>
      </c>
    </row>
    <row r="77" spans="1:19" x14ac:dyDescent="0.2">
      <c r="A77" s="5">
        <v>1001190</v>
      </c>
      <c r="B77" s="5" t="s">
        <v>454</v>
      </c>
      <c r="C77" s="5">
        <v>27.64</v>
      </c>
      <c r="D77" s="6">
        <v>31.71</v>
      </c>
      <c r="E77" s="4">
        <v>2</v>
      </c>
      <c r="F77" s="4">
        <v>29.71</v>
      </c>
      <c r="G77" s="14">
        <v>25.89</v>
      </c>
      <c r="H77" s="14">
        <v>0.2</v>
      </c>
      <c r="I77" s="2">
        <f t="shared" si="7"/>
        <v>29.51</v>
      </c>
      <c r="J77" s="2">
        <f t="shared" si="8"/>
        <v>25.885964912280706</v>
      </c>
      <c r="K77" s="2">
        <f t="shared" si="9"/>
        <v>3.6240350877192959</v>
      </c>
      <c r="L77" s="3">
        <f t="shared" si="10"/>
        <v>29.71</v>
      </c>
      <c r="M77" s="4">
        <v>29.71</v>
      </c>
      <c r="N77" s="34" t="s">
        <v>59</v>
      </c>
      <c r="O77" s="14">
        <v>25.89</v>
      </c>
      <c r="P77" s="2">
        <f t="shared" si="11"/>
        <v>23.301000000000002</v>
      </c>
      <c r="Q77" s="2">
        <f t="shared" si="12"/>
        <v>26.563140000000001</v>
      </c>
      <c r="R77" s="3">
        <f t="shared" si="13"/>
        <v>26.76314</v>
      </c>
      <c r="S77" s="1" t="s">
        <v>833</v>
      </c>
    </row>
    <row r="78" spans="1:19" x14ac:dyDescent="0.2">
      <c r="A78" s="5">
        <v>1009167</v>
      </c>
      <c r="B78" s="5" t="s">
        <v>455</v>
      </c>
      <c r="C78" s="5">
        <v>26.77</v>
      </c>
      <c r="D78" s="6">
        <v>30.72</v>
      </c>
      <c r="E78" s="4">
        <v>2.23</v>
      </c>
      <c r="F78" s="4">
        <v>28.49</v>
      </c>
      <c r="G78" s="14">
        <v>24.82</v>
      </c>
      <c r="H78" s="14">
        <v>0.2</v>
      </c>
      <c r="I78" s="2">
        <f t="shared" si="7"/>
        <v>28.29</v>
      </c>
      <c r="J78" s="2">
        <f t="shared" si="8"/>
        <v>24.815789473684212</v>
      </c>
      <c r="K78" s="2">
        <f t="shared" si="9"/>
        <v>3.4742105263157868</v>
      </c>
      <c r="L78" s="3">
        <f t="shared" si="10"/>
        <v>28.49</v>
      </c>
      <c r="M78" s="4">
        <v>28.49</v>
      </c>
      <c r="N78" s="34" t="s">
        <v>59</v>
      </c>
      <c r="O78" s="14">
        <v>24.82</v>
      </c>
      <c r="P78" s="2">
        <f t="shared" si="11"/>
        <v>22.338000000000001</v>
      </c>
      <c r="Q78" s="2">
        <f t="shared" si="12"/>
        <v>25.465319999999998</v>
      </c>
      <c r="R78" s="3">
        <f t="shared" si="13"/>
        <v>25.665319999999998</v>
      </c>
      <c r="S78" s="1" t="s">
        <v>834</v>
      </c>
    </row>
    <row r="79" spans="1:19" x14ac:dyDescent="0.2">
      <c r="A79" s="5">
        <v>1000088</v>
      </c>
      <c r="B79" s="5" t="s">
        <v>456</v>
      </c>
      <c r="C79" s="5">
        <v>28.95</v>
      </c>
      <c r="D79" s="6">
        <v>33.200000000000003</v>
      </c>
      <c r="E79" s="4">
        <v>2</v>
      </c>
      <c r="F79" s="4">
        <v>31.2</v>
      </c>
      <c r="G79" s="14">
        <v>27.19</v>
      </c>
      <c r="H79" s="14">
        <v>0.2</v>
      </c>
      <c r="I79" s="2">
        <f t="shared" si="7"/>
        <v>31</v>
      </c>
      <c r="J79" s="2">
        <f t="shared" si="8"/>
        <v>27.192982456140353</v>
      </c>
      <c r="K79" s="2">
        <f t="shared" si="9"/>
        <v>3.8070175438596472</v>
      </c>
      <c r="L79" s="3">
        <f t="shared" si="10"/>
        <v>31.2</v>
      </c>
      <c r="M79" s="4">
        <v>31.2</v>
      </c>
      <c r="N79" s="34" t="s">
        <v>59</v>
      </c>
      <c r="O79" s="14">
        <v>27.19</v>
      </c>
      <c r="P79" s="2">
        <f t="shared" si="11"/>
        <v>24.471</v>
      </c>
      <c r="Q79" s="2">
        <f t="shared" si="12"/>
        <v>27.896939999999997</v>
      </c>
      <c r="R79" s="3">
        <f t="shared" si="13"/>
        <v>28.096939999999996</v>
      </c>
      <c r="S79" s="1" t="s">
        <v>835</v>
      </c>
    </row>
    <row r="80" spans="1:19" x14ac:dyDescent="0.2">
      <c r="A80" s="5">
        <v>1016562</v>
      </c>
      <c r="B80" s="5" t="s">
        <v>457</v>
      </c>
      <c r="C80" s="5">
        <v>31.12</v>
      </c>
      <c r="D80" s="6">
        <v>35.68</v>
      </c>
      <c r="E80" s="4">
        <v>2</v>
      </c>
      <c r="F80" s="4">
        <v>33.68</v>
      </c>
      <c r="G80" s="14">
        <v>29.37</v>
      </c>
      <c r="H80" s="14">
        <v>0.2</v>
      </c>
      <c r="I80" s="2">
        <f t="shared" si="7"/>
        <v>33.479999999999997</v>
      </c>
      <c r="J80" s="2">
        <f t="shared" si="8"/>
        <v>29.368421052631579</v>
      </c>
      <c r="K80" s="2">
        <f t="shared" si="9"/>
        <v>4.1115789473684181</v>
      </c>
      <c r="L80" s="3">
        <f t="shared" si="10"/>
        <v>33.68</v>
      </c>
      <c r="M80" s="4">
        <v>33.68</v>
      </c>
      <c r="N80" s="34" t="s">
        <v>59</v>
      </c>
      <c r="O80" s="14">
        <v>29.37</v>
      </c>
      <c r="P80" s="2">
        <f t="shared" si="11"/>
        <v>26.433</v>
      </c>
      <c r="Q80" s="2">
        <f t="shared" si="12"/>
        <v>30.133619999999997</v>
      </c>
      <c r="R80" s="3">
        <f t="shared" si="13"/>
        <v>30.333619999999996</v>
      </c>
      <c r="S80" s="1" t="s">
        <v>836</v>
      </c>
    </row>
    <row r="81" spans="1:19" x14ac:dyDescent="0.2">
      <c r="A81" s="5">
        <v>1017115</v>
      </c>
      <c r="B81" s="5" t="s">
        <v>372</v>
      </c>
      <c r="C81" s="5">
        <v>40.69</v>
      </c>
      <c r="D81" s="6">
        <v>46.59</v>
      </c>
      <c r="E81" s="4">
        <v>3</v>
      </c>
      <c r="F81" s="4">
        <v>43.59</v>
      </c>
      <c r="G81" s="14">
        <v>38.06</v>
      </c>
      <c r="H81" s="14">
        <v>0.2</v>
      </c>
      <c r="I81" s="2">
        <f t="shared" si="7"/>
        <v>43.39</v>
      </c>
      <c r="J81" s="2">
        <f t="shared" si="8"/>
        <v>38.061403508771932</v>
      </c>
      <c r="K81" s="2">
        <f t="shared" si="9"/>
        <v>5.328596491228069</v>
      </c>
      <c r="L81" s="3">
        <f t="shared" si="10"/>
        <v>43.59</v>
      </c>
      <c r="M81" s="4">
        <v>43.59</v>
      </c>
      <c r="N81" s="34" t="s">
        <v>59</v>
      </c>
      <c r="O81" s="14">
        <v>38.06</v>
      </c>
      <c r="P81" s="2">
        <f t="shared" si="11"/>
        <v>34.254000000000005</v>
      </c>
      <c r="Q81" s="2">
        <f t="shared" si="12"/>
        <v>39.04956</v>
      </c>
      <c r="R81" s="3">
        <f t="shared" si="13"/>
        <v>39.249560000000002</v>
      </c>
      <c r="S81" s="1" t="s">
        <v>837</v>
      </c>
    </row>
    <row r="82" spans="1:19" x14ac:dyDescent="0.2">
      <c r="A82" s="5">
        <v>1000964</v>
      </c>
      <c r="B82" s="5" t="s">
        <v>458</v>
      </c>
      <c r="C82" s="5">
        <v>27.64</v>
      </c>
      <c r="D82" s="6">
        <v>31.71</v>
      </c>
      <c r="E82" s="4">
        <v>2</v>
      </c>
      <c r="F82" s="4">
        <v>29.71</v>
      </c>
      <c r="G82" s="14">
        <v>25.89</v>
      </c>
      <c r="H82" s="14">
        <v>0.2</v>
      </c>
      <c r="I82" s="2">
        <f t="shared" si="7"/>
        <v>29.51</v>
      </c>
      <c r="J82" s="2">
        <f t="shared" si="8"/>
        <v>25.885964912280706</v>
      </c>
      <c r="K82" s="2">
        <f t="shared" si="9"/>
        <v>3.6240350877192959</v>
      </c>
      <c r="L82" s="3">
        <f t="shared" si="10"/>
        <v>29.71</v>
      </c>
      <c r="M82" s="4">
        <v>29.71</v>
      </c>
      <c r="N82" s="34" t="s">
        <v>59</v>
      </c>
      <c r="O82" s="14">
        <v>25.89</v>
      </c>
      <c r="P82" s="2">
        <f t="shared" si="11"/>
        <v>23.301000000000002</v>
      </c>
      <c r="Q82" s="2">
        <f t="shared" si="12"/>
        <v>26.563140000000001</v>
      </c>
      <c r="R82" s="3">
        <f t="shared" si="13"/>
        <v>26.76314</v>
      </c>
      <c r="S82" s="1" t="s">
        <v>838</v>
      </c>
    </row>
    <row r="83" spans="1:19" x14ac:dyDescent="0.2">
      <c r="A83" s="5">
        <v>1000865</v>
      </c>
      <c r="B83" s="5" t="s">
        <v>51</v>
      </c>
      <c r="C83" s="5">
        <v>39.82</v>
      </c>
      <c r="D83" s="6">
        <v>45.59</v>
      </c>
      <c r="E83" s="4">
        <v>3</v>
      </c>
      <c r="F83" s="4">
        <v>42.59</v>
      </c>
      <c r="G83" s="14">
        <v>37.18</v>
      </c>
      <c r="H83" s="14">
        <v>0.2</v>
      </c>
      <c r="I83" s="2">
        <f t="shared" si="7"/>
        <v>42.39</v>
      </c>
      <c r="J83" s="2">
        <f t="shared" si="8"/>
        <v>37.184210526315795</v>
      </c>
      <c r="K83" s="2">
        <f t="shared" si="9"/>
        <v>5.2057894736842059</v>
      </c>
      <c r="L83" s="3">
        <f t="shared" si="10"/>
        <v>42.59</v>
      </c>
      <c r="M83" s="4">
        <v>42.59</v>
      </c>
      <c r="N83" s="34" t="s">
        <v>59</v>
      </c>
      <c r="O83" s="14">
        <v>37.18</v>
      </c>
      <c r="P83" s="2">
        <f t="shared" si="11"/>
        <v>33.462000000000003</v>
      </c>
      <c r="Q83" s="2">
        <f t="shared" si="12"/>
        <v>38.146680000000003</v>
      </c>
      <c r="R83" s="3">
        <f t="shared" si="13"/>
        <v>38.346680000000006</v>
      </c>
      <c r="S83" s="1" t="s">
        <v>839</v>
      </c>
    </row>
    <row r="84" spans="1:19" x14ac:dyDescent="0.2">
      <c r="A84" s="5">
        <v>1016435</v>
      </c>
      <c r="B84" s="5" t="s">
        <v>50</v>
      </c>
      <c r="C84" s="5">
        <v>39.82</v>
      </c>
      <c r="D84" s="6">
        <v>45.59</v>
      </c>
      <c r="E84" s="4">
        <v>3</v>
      </c>
      <c r="F84" s="4">
        <v>42.59</v>
      </c>
      <c r="G84" s="14">
        <v>37.18</v>
      </c>
      <c r="H84" s="14">
        <v>0.2</v>
      </c>
      <c r="I84" s="2">
        <f t="shared" si="7"/>
        <v>42.39</v>
      </c>
      <c r="J84" s="2">
        <f t="shared" si="8"/>
        <v>37.184210526315795</v>
      </c>
      <c r="K84" s="2">
        <f t="shared" si="9"/>
        <v>5.2057894736842059</v>
      </c>
      <c r="L84" s="3">
        <f t="shared" si="10"/>
        <v>42.59</v>
      </c>
      <c r="M84" s="4">
        <v>42.59</v>
      </c>
      <c r="N84" s="34" t="s">
        <v>59</v>
      </c>
      <c r="O84" s="14">
        <v>37.18</v>
      </c>
      <c r="P84" s="2">
        <f t="shared" si="11"/>
        <v>33.462000000000003</v>
      </c>
      <c r="Q84" s="2">
        <f t="shared" si="12"/>
        <v>38.146680000000003</v>
      </c>
      <c r="R84" s="3">
        <f t="shared" si="13"/>
        <v>38.346680000000006</v>
      </c>
      <c r="S84" s="1" t="s">
        <v>840</v>
      </c>
    </row>
    <row r="85" spans="1:19" x14ac:dyDescent="0.2">
      <c r="A85" s="5">
        <v>1036188</v>
      </c>
      <c r="B85" s="5" t="s">
        <v>459</v>
      </c>
      <c r="C85" s="5">
        <v>27.71</v>
      </c>
      <c r="D85" s="6">
        <v>31.79</v>
      </c>
      <c r="E85" s="4">
        <v>2</v>
      </c>
      <c r="F85" s="4">
        <v>29.79</v>
      </c>
      <c r="G85" s="14">
        <v>25.96</v>
      </c>
      <c r="H85" s="14">
        <v>0.2</v>
      </c>
      <c r="I85" s="2">
        <f t="shared" si="7"/>
        <v>29.59</v>
      </c>
      <c r="J85" s="2">
        <f t="shared" si="8"/>
        <v>25.956140350877195</v>
      </c>
      <c r="K85" s="2">
        <f t="shared" si="9"/>
        <v>3.6338596491228046</v>
      </c>
      <c r="L85" s="3">
        <f t="shared" si="10"/>
        <v>29.79</v>
      </c>
      <c r="M85" s="4">
        <v>29.79</v>
      </c>
      <c r="N85" s="34" t="s">
        <v>59</v>
      </c>
      <c r="O85" s="14">
        <v>25.96</v>
      </c>
      <c r="P85" s="2">
        <f t="shared" si="11"/>
        <v>23.364000000000001</v>
      </c>
      <c r="Q85" s="2">
        <f t="shared" si="12"/>
        <v>26.63496</v>
      </c>
      <c r="R85" s="3">
        <f t="shared" si="13"/>
        <v>26.834959999999999</v>
      </c>
      <c r="S85" s="1" t="s">
        <v>841</v>
      </c>
    </row>
    <row r="86" spans="1:19" x14ac:dyDescent="0.2">
      <c r="A86" s="5">
        <v>1001180</v>
      </c>
      <c r="B86" s="5" t="s">
        <v>460</v>
      </c>
      <c r="C86" s="5">
        <v>34.6</v>
      </c>
      <c r="D86" s="6">
        <v>40.69</v>
      </c>
      <c r="E86" s="4">
        <v>4</v>
      </c>
      <c r="F86" s="4">
        <v>35.64</v>
      </c>
      <c r="G86" s="14">
        <v>31.09</v>
      </c>
      <c r="H86" s="14">
        <v>0.2</v>
      </c>
      <c r="I86" s="2">
        <f t="shared" si="7"/>
        <v>35.44</v>
      </c>
      <c r="J86" s="2">
        <f t="shared" si="8"/>
        <v>31.087719298245613</v>
      </c>
      <c r="K86" s="2">
        <f t="shared" si="9"/>
        <v>4.3522807017543848</v>
      </c>
      <c r="L86" s="3">
        <f t="shared" si="10"/>
        <v>35.64</v>
      </c>
      <c r="M86" s="4">
        <v>35.64</v>
      </c>
      <c r="N86" s="34" t="s">
        <v>59</v>
      </c>
      <c r="O86" s="14">
        <v>31.09</v>
      </c>
      <c r="P86" s="2">
        <f t="shared" si="11"/>
        <v>27.981000000000002</v>
      </c>
      <c r="Q86" s="2">
        <f t="shared" si="12"/>
        <v>31.898339999999997</v>
      </c>
      <c r="R86" s="3">
        <f t="shared" si="13"/>
        <v>32.09834</v>
      </c>
      <c r="S86" s="1" t="s">
        <v>842</v>
      </c>
    </row>
    <row r="87" spans="1:19" x14ac:dyDescent="0.2">
      <c r="A87" s="5">
        <v>1001831</v>
      </c>
      <c r="B87" s="5" t="s">
        <v>461</v>
      </c>
      <c r="C87" s="5">
        <v>40.69</v>
      </c>
      <c r="D87" s="6">
        <v>46.59</v>
      </c>
      <c r="E87" s="4">
        <v>3</v>
      </c>
      <c r="F87" s="4">
        <v>43.59</v>
      </c>
      <c r="G87" s="14">
        <v>38.06</v>
      </c>
      <c r="H87" s="14">
        <v>0.2</v>
      </c>
      <c r="I87" s="2">
        <f t="shared" si="7"/>
        <v>43.39</v>
      </c>
      <c r="J87" s="2">
        <f t="shared" si="8"/>
        <v>38.061403508771932</v>
      </c>
      <c r="K87" s="2">
        <f t="shared" si="9"/>
        <v>5.328596491228069</v>
      </c>
      <c r="L87" s="3">
        <f t="shared" si="10"/>
        <v>43.59</v>
      </c>
      <c r="M87" s="4">
        <v>43.59</v>
      </c>
      <c r="N87" s="34" t="s">
        <v>59</v>
      </c>
      <c r="O87" s="14">
        <v>38.06</v>
      </c>
      <c r="P87" s="2">
        <f t="shared" si="11"/>
        <v>34.254000000000005</v>
      </c>
      <c r="Q87" s="2">
        <f t="shared" si="12"/>
        <v>39.04956</v>
      </c>
      <c r="R87" s="3">
        <f t="shared" si="13"/>
        <v>39.249560000000002</v>
      </c>
      <c r="S87" s="1" t="s">
        <v>843</v>
      </c>
    </row>
    <row r="88" spans="1:19" x14ac:dyDescent="0.2">
      <c r="A88" s="5">
        <v>1028730</v>
      </c>
      <c r="B88" s="5" t="s">
        <v>462</v>
      </c>
      <c r="C88" s="5">
        <v>40.69</v>
      </c>
      <c r="D88" s="6">
        <v>46.59</v>
      </c>
      <c r="E88" s="4">
        <v>3</v>
      </c>
      <c r="F88" s="4">
        <v>43.59</v>
      </c>
      <c r="G88" s="14">
        <v>38.06</v>
      </c>
      <c r="H88" s="14">
        <v>0.2</v>
      </c>
      <c r="I88" s="2">
        <f t="shared" si="7"/>
        <v>43.39</v>
      </c>
      <c r="J88" s="2">
        <f t="shared" si="8"/>
        <v>38.061403508771932</v>
      </c>
      <c r="K88" s="2">
        <f t="shared" si="9"/>
        <v>5.328596491228069</v>
      </c>
      <c r="L88" s="3">
        <f t="shared" si="10"/>
        <v>43.59</v>
      </c>
      <c r="M88" s="4">
        <v>43.59</v>
      </c>
      <c r="N88" s="34" t="s">
        <v>59</v>
      </c>
      <c r="O88" s="14">
        <v>38.06</v>
      </c>
      <c r="P88" s="2">
        <f t="shared" si="11"/>
        <v>34.254000000000005</v>
      </c>
      <c r="Q88" s="2">
        <f t="shared" si="12"/>
        <v>39.04956</v>
      </c>
      <c r="R88" s="3">
        <f t="shared" si="13"/>
        <v>39.249560000000002</v>
      </c>
      <c r="S88" s="1" t="s">
        <v>844</v>
      </c>
    </row>
    <row r="89" spans="1:19" x14ac:dyDescent="0.2">
      <c r="A89" s="5">
        <v>1010324</v>
      </c>
      <c r="B89" s="5" t="s">
        <v>48</v>
      </c>
      <c r="C89" s="5">
        <v>65.02</v>
      </c>
      <c r="D89" s="6">
        <v>74.319999999999993</v>
      </c>
      <c r="E89" s="4">
        <v>6</v>
      </c>
      <c r="F89" s="4">
        <v>68.319999999999993</v>
      </c>
      <c r="G89" s="14">
        <v>59.75</v>
      </c>
      <c r="H89" s="14">
        <v>0.2</v>
      </c>
      <c r="I89" s="2">
        <f t="shared" si="7"/>
        <v>68.11999999999999</v>
      </c>
      <c r="J89" s="2">
        <f t="shared" si="8"/>
        <v>59.754385964912281</v>
      </c>
      <c r="K89" s="2">
        <f t="shared" si="9"/>
        <v>8.3656140350877095</v>
      </c>
      <c r="L89" s="3">
        <f t="shared" si="10"/>
        <v>68.319999999999993</v>
      </c>
      <c r="M89" s="4">
        <v>68.319999999999993</v>
      </c>
      <c r="N89" s="34" t="s">
        <v>59</v>
      </c>
      <c r="O89" s="14">
        <v>59.75</v>
      </c>
      <c r="P89" s="2">
        <f t="shared" si="11"/>
        <v>53.774999999999999</v>
      </c>
      <c r="Q89" s="2">
        <f t="shared" si="12"/>
        <v>61.303499999999993</v>
      </c>
      <c r="R89" s="3">
        <f t="shared" si="13"/>
        <v>61.503499999999995</v>
      </c>
      <c r="S89" s="1" t="s">
        <v>845</v>
      </c>
    </row>
    <row r="90" spans="1:19" x14ac:dyDescent="0.2">
      <c r="A90" s="5">
        <v>1034395</v>
      </c>
      <c r="B90" s="5" t="s">
        <v>463</v>
      </c>
      <c r="C90" s="5">
        <v>31.56</v>
      </c>
      <c r="D90" s="6">
        <v>36.18</v>
      </c>
      <c r="E90" s="4">
        <v>2.2999999999999998</v>
      </c>
      <c r="F90" s="4">
        <v>33.880000000000003</v>
      </c>
      <c r="G90" s="14">
        <v>29.54</v>
      </c>
      <c r="H90" s="14">
        <v>0.2</v>
      </c>
      <c r="I90" s="2">
        <f t="shared" si="7"/>
        <v>33.68</v>
      </c>
      <c r="J90" s="2">
        <f t="shared" si="8"/>
        <v>29.543859649122808</v>
      </c>
      <c r="K90" s="2">
        <f t="shared" si="9"/>
        <v>4.1361403508771915</v>
      </c>
      <c r="L90" s="3">
        <f t="shared" si="10"/>
        <v>33.880000000000003</v>
      </c>
      <c r="M90" s="4">
        <v>33.880000000000003</v>
      </c>
      <c r="N90" s="34" t="s">
        <v>59</v>
      </c>
      <c r="O90" s="14">
        <v>29.54</v>
      </c>
      <c r="P90" s="2">
        <f t="shared" si="11"/>
        <v>26.585999999999999</v>
      </c>
      <c r="Q90" s="2">
        <f t="shared" si="12"/>
        <v>30.308039999999995</v>
      </c>
      <c r="R90" s="3">
        <f t="shared" si="13"/>
        <v>30.508039999999994</v>
      </c>
      <c r="S90" s="1" t="s">
        <v>846</v>
      </c>
    </row>
    <row r="91" spans="1:19" x14ac:dyDescent="0.2">
      <c r="A91" s="5">
        <v>1000352</v>
      </c>
      <c r="B91" s="5" t="s">
        <v>464</v>
      </c>
      <c r="C91" s="5">
        <v>40.69</v>
      </c>
      <c r="D91" s="6">
        <v>46.59</v>
      </c>
      <c r="E91" s="4">
        <v>3</v>
      </c>
      <c r="F91" s="4">
        <v>43.59</v>
      </c>
      <c r="G91" s="14">
        <v>38.06</v>
      </c>
      <c r="H91" s="14">
        <v>0.2</v>
      </c>
      <c r="I91" s="2">
        <f t="shared" si="7"/>
        <v>43.39</v>
      </c>
      <c r="J91" s="2">
        <f t="shared" si="8"/>
        <v>38.061403508771932</v>
      </c>
      <c r="K91" s="2">
        <f t="shared" si="9"/>
        <v>5.328596491228069</v>
      </c>
      <c r="L91" s="3">
        <f t="shared" si="10"/>
        <v>43.59</v>
      </c>
      <c r="M91" s="4">
        <v>43.59</v>
      </c>
      <c r="N91" s="34" t="s">
        <v>59</v>
      </c>
      <c r="O91" s="14">
        <v>38.06</v>
      </c>
      <c r="P91" s="2">
        <f t="shared" si="11"/>
        <v>34.254000000000005</v>
      </c>
      <c r="Q91" s="2">
        <f t="shared" si="12"/>
        <v>39.04956</v>
      </c>
      <c r="R91" s="3">
        <f t="shared" si="13"/>
        <v>39.249560000000002</v>
      </c>
      <c r="S91" s="1" t="s">
        <v>847</v>
      </c>
    </row>
    <row r="92" spans="1:19" x14ac:dyDescent="0.2">
      <c r="A92" s="5">
        <v>1000905</v>
      </c>
      <c r="B92" s="5" t="s">
        <v>465</v>
      </c>
      <c r="C92" s="5">
        <v>59.82</v>
      </c>
      <c r="D92" s="6">
        <v>68.39</v>
      </c>
      <c r="E92" s="4">
        <v>5</v>
      </c>
      <c r="F92" s="4">
        <v>63.39</v>
      </c>
      <c r="G92" s="14">
        <v>55.43</v>
      </c>
      <c r="H92" s="14">
        <v>0.2</v>
      </c>
      <c r="I92" s="2">
        <f t="shared" si="7"/>
        <v>63.19</v>
      </c>
      <c r="J92" s="2">
        <f t="shared" si="8"/>
        <v>55.429824561403514</v>
      </c>
      <c r="K92" s="2">
        <f t="shared" si="9"/>
        <v>7.7601754385964838</v>
      </c>
      <c r="L92" s="3">
        <f t="shared" si="10"/>
        <v>63.39</v>
      </c>
      <c r="M92" s="4">
        <v>63.39</v>
      </c>
      <c r="N92" s="34" t="s">
        <v>59</v>
      </c>
      <c r="O92" s="14">
        <v>55.43</v>
      </c>
      <c r="P92" s="2">
        <f t="shared" si="11"/>
        <v>49.887</v>
      </c>
      <c r="Q92" s="2">
        <f t="shared" si="12"/>
        <v>56.871179999999995</v>
      </c>
      <c r="R92" s="3">
        <f t="shared" si="13"/>
        <v>57.071179999999998</v>
      </c>
      <c r="S92" s="1" t="s">
        <v>848</v>
      </c>
    </row>
    <row r="93" spans="1:19" x14ac:dyDescent="0.2">
      <c r="A93" s="5">
        <v>1001111</v>
      </c>
      <c r="B93" s="5" t="s">
        <v>466</v>
      </c>
      <c r="C93" s="5">
        <v>43.29</v>
      </c>
      <c r="D93" s="6">
        <v>49.55</v>
      </c>
      <c r="E93" s="4">
        <v>4</v>
      </c>
      <c r="F93" s="4">
        <v>45.55</v>
      </c>
      <c r="G93" s="14">
        <v>39.78</v>
      </c>
      <c r="H93" s="14">
        <v>0.2</v>
      </c>
      <c r="I93" s="2">
        <f t="shared" si="7"/>
        <v>45.349999999999994</v>
      </c>
      <c r="J93" s="2">
        <f t="shared" si="8"/>
        <v>39.780701754385966</v>
      </c>
      <c r="K93" s="2">
        <f t="shared" si="9"/>
        <v>5.5692982456140285</v>
      </c>
      <c r="L93" s="3">
        <f t="shared" si="10"/>
        <v>45.55</v>
      </c>
      <c r="M93" s="4">
        <v>45.55</v>
      </c>
      <c r="N93" s="34" t="s">
        <v>59</v>
      </c>
      <c r="O93" s="14">
        <v>39.78</v>
      </c>
      <c r="P93" s="2">
        <f t="shared" si="11"/>
        <v>35.802</v>
      </c>
      <c r="Q93" s="2">
        <f t="shared" si="12"/>
        <v>40.814279999999997</v>
      </c>
      <c r="R93" s="3">
        <f t="shared" si="13"/>
        <v>41.014279999999999</v>
      </c>
      <c r="S93" s="1" t="s">
        <v>849</v>
      </c>
    </row>
    <row r="94" spans="1:19" x14ac:dyDescent="0.2">
      <c r="A94" s="5">
        <v>1000747</v>
      </c>
      <c r="B94" s="5" t="s">
        <v>467</v>
      </c>
      <c r="C94" s="5">
        <v>18.600000000000001</v>
      </c>
      <c r="D94" s="6">
        <v>21.3</v>
      </c>
      <c r="E94" s="4">
        <v>1.5</v>
      </c>
      <c r="F94" s="4">
        <v>19.8</v>
      </c>
      <c r="G94" s="14">
        <v>17.28</v>
      </c>
      <c r="H94" s="14">
        <v>0.1</v>
      </c>
      <c r="I94" s="2">
        <f t="shared" si="7"/>
        <v>19.7</v>
      </c>
      <c r="J94" s="2">
        <f t="shared" si="8"/>
        <v>17.280701754385966</v>
      </c>
      <c r="K94" s="2">
        <f t="shared" si="9"/>
        <v>2.4192982456140335</v>
      </c>
      <c r="L94" s="3">
        <f t="shared" si="10"/>
        <v>19.8</v>
      </c>
      <c r="M94" s="4">
        <v>19.8</v>
      </c>
      <c r="N94" s="34" t="s">
        <v>59</v>
      </c>
      <c r="O94" s="14">
        <v>17.28</v>
      </c>
      <c r="P94" s="2">
        <f t="shared" si="11"/>
        <v>15.552000000000001</v>
      </c>
      <c r="Q94" s="2">
        <f t="shared" si="12"/>
        <v>17.729279999999999</v>
      </c>
      <c r="R94" s="3">
        <f t="shared" si="13"/>
        <v>17.829280000000001</v>
      </c>
      <c r="S94" s="1" t="s">
        <v>850</v>
      </c>
    </row>
    <row r="95" spans="1:19" x14ac:dyDescent="0.2">
      <c r="A95" s="5">
        <v>1021506</v>
      </c>
      <c r="B95" s="5" t="s">
        <v>468</v>
      </c>
      <c r="C95" s="5">
        <v>38.08</v>
      </c>
      <c r="D95" s="6">
        <v>43.61</v>
      </c>
      <c r="E95" s="4">
        <v>3.5</v>
      </c>
      <c r="F95" s="4">
        <v>40.11</v>
      </c>
      <c r="G95" s="14">
        <v>35.01</v>
      </c>
      <c r="H95" s="14">
        <v>0.2</v>
      </c>
      <c r="I95" s="2">
        <f t="shared" si="7"/>
        <v>39.909999999999997</v>
      </c>
      <c r="J95" s="2">
        <f t="shared" si="8"/>
        <v>35.008771929824562</v>
      </c>
      <c r="K95" s="2">
        <f t="shared" si="9"/>
        <v>4.9012280701754349</v>
      </c>
      <c r="L95" s="3">
        <f t="shared" si="10"/>
        <v>40.11</v>
      </c>
      <c r="M95" s="4">
        <v>40.11</v>
      </c>
      <c r="N95" s="34" t="s">
        <v>59</v>
      </c>
      <c r="O95" s="14">
        <v>35.01</v>
      </c>
      <c r="P95" s="2">
        <f t="shared" si="11"/>
        <v>31.509</v>
      </c>
      <c r="Q95" s="2">
        <f t="shared" si="12"/>
        <v>35.920259999999999</v>
      </c>
      <c r="R95" s="3">
        <f t="shared" si="13"/>
        <v>36.120260000000002</v>
      </c>
      <c r="S95" s="1" t="s">
        <v>851</v>
      </c>
    </row>
    <row r="96" spans="1:19" x14ac:dyDescent="0.2">
      <c r="A96" s="5">
        <v>1019884</v>
      </c>
      <c r="B96" s="5" t="s">
        <v>374</v>
      </c>
      <c r="C96" s="5">
        <v>32.85</v>
      </c>
      <c r="D96" s="6">
        <v>37.65</v>
      </c>
      <c r="E96" s="4">
        <v>3</v>
      </c>
      <c r="F96" s="4">
        <v>34.65</v>
      </c>
      <c r="G96" s="14">
        <v>30.22</v>
      </c>
      <c r="H96" s="14">
        <v>0.2</v>
      </c>
      <c r="I96" s="2">
        <f t="shared" si="7"/>
        <v>34.449999999999996</v>
      </c>
      <c r="J96" s="2">
        <f t="shared" si="8"/>
        <v>30.219298245614034</v>
      </c>
      <c r="K96" s="2">
        <f t="shared" si="9"/>
        <v>4.2307017543859615</v>
      </c>
      <c r="L96" s="3">
        <f t="shared" si="10"/>
        <v>34.65</v>
      </c>
      <c r="M96" s="4">
        <v>34.65</v>
      </c>
      <c r="N96" s="34" t="s">
        <v>59</v>
      </c>
      <c r="O96" s="14">
        <v>30.22</v>
      </c>
      <c r="P96" s="2">
        <f t="shared" si="11"/>
        <v>27.198</v>
      </c>
      <c r="Q96" s="2">
        <f t="shared" si="12"/>
        <v>31.005719999999997</v>
      </c>
      <c r="R96" s="3">
        <f t="shared" si="13"/>
        <v>31.205719999999996</v>
      </c>
      <c r="S96" s="1" t="s">
        <v>852</v>
      </c>
    </row>
    <row r="97" spans="1:19" x14ac:dyDescent="0.2">
      <c r="A97" s="5">
        <v>1000822</v>
      </c>
      <c r="B97" s="5" t="s">
        <v>469</v>
      </c>
      <c r="C97" s="5">
        <v>31.18</v>
      </c>
      <c r="D97" s="6">
        <v>35.75</v>
      </c>
      <c r="E97" s="4">
        <v>2.5</v>
      </c>
      <c r="F97" s="4">
        <v>33.25</v>
      </c>
      <c r="G97" s="14">
        <v>28.99</v>
      </c>
      <c r="H97" s="14">
        <v>0.2</v>
      </c>
      <c r="I97" s="2">
        <f t="shared" si="7"/>
        <v>33.049999999999997</v>
      </c>
      <c r="J97" s="2">
        <f t="shared" si="8"/>
        <v>28.991228070175438</v>
      </c>
      <c r="K97" s="2">
        <f t="shared" si="9"/>
        <v>4.0587719298245588</v>
      </c>
      <c r="L97" s="3">
        <f t="shared" si="10"/>
        <v>33.25</v>
      </c>
      <c r="M97" s="4">
        <v>33.25</v>
      </c>
      <c r="N97" s="34" t="s">
        <v>59</v>
      </c>
      <c r="O97" s="14">
        <v>28.99</v>
      </c>
      <c r="P97" s="2">
        <f t="shared" si="11"/>
        <v>26.090999999999998</v>
      </c>
      <c r="Q97" s="2">
        <f t="shared" si="12"/>
        <v>29.743739999999995</v>
      </c>
      <c r="R97" s="3">
        <f t="shared" si="13"/>
        <v>29.943739999999995</v>
      </c>
      <c r="S97" s="1" t="s">
        <v>853</v>
      </c>
    </row>
    <row r="98" spans="1:19" x14ac:dyDescent="0.2">
      <c r="A98" s="5">
        <v>1019915</v>
      </c>
      <c r="B98" s="5" t="s">
        <v>470</v>
      </c>
      <c r="C98" s="5">
        <v>32.049999999999997</v>
      </c>
      <c r="D98" s="6">
        <v>36.74</v>
      </c>
      <c r="E98" s="4">
        <v>2.5</v>
      </c>
      <c r="F98" s="4">
        <v>34.24</v>
      </c>
      <c r="G98" s="14">
        <v>29.86</v>
      </c>
      <c r="H98" s="14">
        <v>0.2</v>
      </c>
      <c r="I98" s="2">
        <f t="shared" si="7"/>
        <v>34.04</v>
      </c>
      <c r="J98" s="2">
        <f t="shared" si="8"/>
        <v>29.859649122807021</v>
      </c>
      <c r="K98" s="2">
        <f t="shared" si="9"/>
        <v>4.1803508771929785</v>
      </c>
      <c r="L98" s="3">
        <f t="shared" si="10"/>
        <v>34.24</v>
      </c>
      <c r="M98" s="4">
        <v>34.24</v>
      </c>
      <c r="N98" s="34" t="s">
        <v>59</v>
      </c>
      <c r="O98" s="14">
        <v>29.86</v>
      </c>
      <c r="P98" s="2">
        <f t="shared" si="11"/>
        <v>26.873999999999999</v>
      </c>
      <c r="Q98" s="2">
        <f t="shared" si="12"/>
        <v>30.636359999999996</v>
      </c>
      <c r="R98" s="3">
        <f t="shared" si="13"/>
        <v>30.836359999999996</v>
      </c>
      <c r="S98" s="1" t="s">
        <v>854</v>
      </c>
    </row>
    <row r="99" spans="1:19" x14ac:dyDescent="0.2">
      <c r="A99" s="5">
        <v>1000725</v>
      </c>
      <c r="B99" s="5" t="s">
        <v>471</v>
      </c>
      <c r="C99" s="5">
        <v>32.03</v>
      </c>
      <c r="D99" s="6">
        <v>36.71</v>
      </c>
      <c r="E99" s="4">
        <v>3</v>
      </c>
      <c r="F99" s="4">
        <v>33.71</v>
      </c>
      <c r="G99" s="14">
        <v>29.39</v>
      </c>
      <c r="H99" s="14">
        <v>0.2</v>
      </c>
      <c r="I99" s="2">
        <f t="shared" si="7"/>
        <v>33.51</v>
      </c>
      <c r="J99" s="2">
        <f t="shared" si="8"/>
        <v>29.394736842105264</v>
      </c>
      <c r="K99" s="2">
        <f t="shared" si="9"/>
        <v>4.1152631578947343</v>
      </c>
      <c r="L99" s="3">
        <f t="shared" si="10"/>
        <v>33.71</v>
      </c>
      <c r="M99" s="4">
        <v>33.71</v>
      </c>
      <c r="N99" s="34" t="s">
        <v>59</v>
      </c>
      <c r="O99" s="14">
        <v>29.39</v>
      </c>
      <c r="P99" s="2">
        <f t="shared" si="11"/>
        <v>26.451000000000001</v>
      </c>
      <c r="Q99" s="2">
        <f t="shared" si="12"/>
        <v>30.154139999999998</v>
      </c>
      <c r="R99" s="3">
        <f t="shared" si="13"/>
        <v>30.354139999999997</v>
      </c>
      <c r="S99" s="1" t="s">
        <v>855</v>
      </c>
    </row>
    <row r="100" spans="1:19" x14ac:dyDescent="0.2">
      <c r="A100" s="5">
        <v>1000730</v>
      </c>
      <c r="B100" s="5" t="s">
        <v>472</v>
      </c>
      <c r="C100" s="5">
        <v>33.82</v>
      </c>
      <c r="D100" s="6">
        <v>38.75</v>
      </c>
      <c r="E100" s="4">
        <v>3</v>
      </c>
      <c r="F100" s="4">
        <v>35.75</v>
      </c>
      <c r="G100" s="14">
        <v>31.18</v>
      </c>
      <c r="H100" s="14">
        <v>0.2</v>
      </c>
      <c r="I100" s="2">
        <f t="shared" si="7"/>
        <v>35.549999999999997</v>
      </c>
      <c r="J100" s="2">
        <f t="shared" si="8"/>
        <v>31.184210526315791</v>
      </c>
      <c r="K100" s="2">
        <f t="shared" si="9"/>
        <v>4.365789473684206</v>
      </c>
      <c r="L100" s="3">
        <f t="shared" si="10"/>
        <v>35.75</v>
      </c>
      <c r="M100" s="4">
        <v>35.75</v>
      </c>
      <c r="N100" s="34" t="s">
        <v>59</v>
      </c>
      <c r="O100" s="14">
        <v>31.18</v>
      </c>
      <c r="P100" s="2">
        <f t="shared" si="11"/>
        <v>28.062000000000001</v>
      </c>
      <c r="Q100" s="2">
        <f t="shared" si="12"/>
        <v>31.990679999999998</v>
      </c>
      <c r="R100" s="3">
        <f t="shared" si="13"/>
        <v>32.19068</v>
      </c>
      <c r="S100" s="1" t="s">
        <v>856</v>
      </c>
    </row>
    <row r="101" spans="1:19" x14ac:dyDescent="0.2">
      <c r="A101" s="5">
        <v>1001802</v>
      </c>
      <c r="B101" s="5" t="s">
        <v>473</v>
      </c>
      <c r="C101" s="5">
        <v>81.69</v>
      </c>
      <c r="D101" s="6">
        <v>93.33</v>
      </c>
      <c r="E101" s="4">
        <v>7.5</v>
      </c>
      <c r="F101" s="4">
        <v>85.83</v>
      </c>
      <c r="G101" s="14">
        <v>75.11</v>
      </c>
      <c r="H101" s="14">
        <v>0.2</v>
      </c>
      <c r="I101" s="2">
        <f t="shared" si="7"/>
        <v>85.63</v>
      </c>
      <c r="J101" s="2">
        <f t="shared" si="8"/>
        <v>75.114035087719301</v>
      </c>
      <c r="K101" s="2">
        <f t="shared" si="9"/>
        <v>10.515964912280694</v>
      </c>
      <c r="L101" s="3">
        <f t="shared" si="10"/>
        <v>85.83</v>
      </c>
      <c r="M101" s="4">
        <v>85.83</v>
      </c>
      <c r="N101" s="34" t="s">
        <v>59</v>
      </c>
      <c r="O101" s="14">
        <v>75.11</v>
      </c>
      <c r="P101" s="2">
        <f t="shared" si="11"/>
        <v>67.599000000000004</v>
      </c>
      <c r="Q101" s="2">
        <f t="shared" si="12"/>
        <v>77.062860000000001</v>
      </c>
      <c r="R101" s="3">
        <f t="shared" si="13"/>
        <v>77.262860000000003</v>
      </c>
      <c r="S101" s="1" t="s">
        <v>857</v>
      </c>
    </row>
    <row r="102" spans="1:19" x14ac:dyDescent="0.2">
      <c r="A102" s="5">
        <v>1010076</v>
      </c>
      <c r="B102" s="5" t="s">
        <v>474</v>
      </c>
      <c r="C102" s="5">
        <v>42.42</v>
      </c>
      <c r="D102" s="6">
        <v>48.56</v>
      </c>
      <c r="E102" s="4">
        <v>4</v>
      </c>
      <c r="F102" s="4">
        <v>44.56</v>
      </c>
      <c r="G102" s="14">
        <v>38.909999999999997</v>
      </c>
      <c r="H102" s="14">
        <v>0.2</v>
      </c>
      <c r="I102" s="2">
        <f t="shared" si="7"/>
        <v>44.36</v>
      </c>
      <c r="J102" s="2">
        <f t="shared" si="8"/>
        <v>38.912280701754391</v>
      </c>
      <c r="K102" s="2">
        <f t="shared" si="9"/>
        <v>5.4477192982456089</v>
      </c>
      <c r="L102" s="3">
        <f t="shared" si="10"/>
        <v>44.56</v>
      </c>
      <c r="M102" s="4">
        <v>44.56</v>
      </c>
      <c r="N102" s="34" t="s">
        <v>59</v>
      </c>
      <c r="O102" s="14">
        <v>38.909999999999997</v>
      </c>
      <c r="P102" s="2">
        <f t="shared" si="11"/>
        <v>35.018999999999998</v>
      </c>
      <c r="Q102" s="2">
        <f t="shared" si="12"/>
        <v>39.921659999999996</v>
      </c>
      <c r="R102" s="3">
        <f t="shared" si="13"/>
        <v>40.121659999999999</v>
      </c>
      <c r="S102" s="1" t="s">
        <v>858</v>
      </c>
    </row>
    <row r="103" spans="1:19" x14ac:dyDescent="0.2">
      <c r="A103" s="5">
        <v>1001749</v>
      </c>
      <c r="B103" s="5" t="s">
        <v>475</v>
      </c>
      <c r="C103" s="5">
        <v>34.6</v>
      </c>
      <c r="D103" s="6">
        <v>31.02</v>
      </c>
      <c r="E103" s="4">
        <v>3</v>
      </c>
      <c r="F103" s="4">
        <v>36.64</v>
      </c>
      <c r="G103" s="14">
        <v>31.96</v>
      </c>
      <c r="H103" s="14">
        <v>0.2</v>
      </c>
      <c r="I103" s="2">
        <f t="shared" si="7"/>
        <v>36.44</v>
      </c>
      <c r="J103" s="2">
        <f t="shared" si="8"/>
        <v>31.964912280701753</v>
      </c>
      <c r="K103" s="2">
        <f t="shared" si="9"/>
        <v>4.4750877192982443</v>
      </c>
      <c r="L103" s="3">
        <f t="shared" si="10"/>
        <v>36.64</v>
      </c>
      <c r="M103" s="4">
        <v>36.64</v>
      </c>
      <c r="N103" s="34" t="s">
        <v>59</v>
      </c>
      <c r="O103" s="14">
        <v>31.96</v>
      </c>
      <c r="P103" s="2">
        <f t="shared" si="11"/>
        <v>28.764000000000003</v>
      </c>
      <c r="Q103" s="2">
        <f t="shared" si="12"/>
        <v>32.790959999999998</v>
      </c>
      <c r="R103" s="3">
        <f t="shared" si="13"/>
        <v>32.990960000000001</v>
      </c>
      <c r="S103" s="1" t="s">
        <v>859</v>
      </c>
    </row>
    <row r="104" spans="1:19" x14ac:dyDescent="0.2">
      <c r="A104" s="5">
        <v>1000380</v>
      </c>
      <c r="B104" s="5" t="s">
        <v>476</v>
      </c>
      <c r="C104" s="5">
        <v>43.29</v>
      </c>
      <c r="D104" s="6">
        <v>49.55</v>
      </c>
      <c r="E104" s="4">
        <v>4</v>
      </c>
      <c r="F104" s="4">
        <v>45.55</v>
      </c>
      <c r="G104" s="14">
        <v>39.78</v>
      </c>
      <c r="H104" s="14">
        <v>0.2</v>
      </c>
      <c r="I104" s="2">
        <f t="shared" si="7"/>
        <v>45.349999999999994</v>
      </c>
      <c r="J104" s="2">
        <f t="shared" si="8"/>
        <v>39.780701754385966</v>
      </c>
      <c r="K104" s="2">
        <f t="shared" si="9"/>
        <v>5.5692982456140285</v>
      </c>
      <c r="L104" s="3">
        <f t="shared" si="10"/>
        <v>45.55</v>
      </c>
      <c r="M104" s="4">
        <v>45.55</v>
      </c>
      <c r="N104" s="34" t="s">
        <v>59</v>
      </c>
      <c r="O104" s="14">
        <v>39.78</v>
      </c>
      <c r="P104" s="2">
        <f t="shared" si="11"/>
        <v>35.802</v>
      </c>
      <c r="Q104" s="2">
        <f t="shared" si="12"/>
        <v>40.814279999999997</v>
      </c>
      <c r="R104" s="3">
        <f t="shared" si="13"/>
        <v>41.014279999999999</v>
      </c>
      <c r="S104" s="1" t="s">
        <v>860</v>
      </c>
    </row>
    <row r="105" spans="1:19" x14ac:dyDescent="0.2">
      <c r="A105" s="5">
        <v>1022586</v>
      </c>
      <c r="B105" s="5" t="s">
        <v>477</v>
      </c>
      <c r="C105" s="5">
        <v>50.51</v>
      </c>
      <c r="D105" s="6">
        <v>57.78</v>
      </c>
      <c r="E105" s="4">
        <v>5</v>
      </c>
      <c r="F105" s="4">
        <v>52.78</v>
      </c>
      <c r="G105" s="14">
        <v>46.12</v>
      </c>
      <c r="H105" s="14">
        <v>0.2</v>
      </c>
      <c r="I105" s="2">
        <f t="shared" si="7"/>
        <v>52.58</v>
      </c>
      <c r="J105" s="2">
        <f t="shared" si="8"/>
        <v>46.122807017543863</v>
      </c>
      <c r="K105" s="2">
        <f t="shared" si="9"/>
        <v>6.4571929824561352</v>
      </c>
      <c r="L105" s="3">
        <f t="shared" si="10"/>
        <v>52.78</v>
      </c>
      <c r="M105" s="4">
        <v>52.78</v>
      </c>
      <c r="N105" s="34" t="s">
        <v>59</v>
      </c>
      <c r="O105" s="14">
        <v>46.12</v>
      </c>
      <c r="P105" s="2">
        <f t="shared" si="11"/>
        <v>41.507999999999996</v>
      </c>
      <c r="Q105" s="2">
        <f t="shared" si="12"/>
        <v>47.319119999999991</v>
      </c>
      <c r="R105" s="3">
        <f t="shared" si="13"/>
        <v>47.519119999999994</v>
      </c>
      <c r="S105" s="1" t="s">
        <v>861</v>
      </c>
    </row>
    <row r="106" spans="1:19" x14ac:dyDescent="0.2">
      <c r="A106" s="5">
        <v>1025586</v>
      </c>
      <c r="B106" s="5" t="s">
        <v>478</v>
      </c>
      <c r="C106" s="5">
        <v>34.590000000000003</v>
      </c>
      <c r="D106" s="6">
        <v>39.630000000000003</v>
      </c>
      <c r="E106" s="4">
        <v>2.2999999999999998</v>
      </c>
      <c r="F106" s="4">
        <v>37.33</v>
      </c>
      <c r="G106" s="14">
        <v>32.57</v>
      </c>
      <c r="H106" s="14">
        <v>0.2</v>
      </c>
      <c r="I106" s="2">
        <f t="shared" si="7"/>
        <v>37.129999999999995</v>
      </c>
      <c r="J106" s="2">
        <f t="shared" si="8"/>
        <v>32.570175438596493</v>
      </c>
      <c r="K106" s="2">
        <f t="shared" si="9"/>
        <v>4.5598245614035022</v>
      </c>
      <c r="L106" s="3">
        <f t="shared" si="10"/>
        <v>37.33</v>
      </c>
      <c r="M106" s="4">
        <v>37.33</v>
      </c>
      <c r="N106" s="34" t="s">
        <v>59</v>
      </c>
      <c r="O106" s="14">
        <v>32.57</v>
      </c>
      <c r="P106" s="2">
        <f t="shared" si="11"/>
        <v>29.313000000000002</v>
      </c>
      <c r="Q106" s="2">
        <f t="shared" si="12"/>
        <v>33.416820000000001</v>
      </c>
      <c r="R106" s="3">
        <f t="shared" si="13"/>
        <v>33.616820000000004</v>
      </c>
      <c r="S106" s="1" t="s">
        <v>862</v>
      </c>
    </row>
    <row r="107" spans="1:19" x14ac:dyDescent="0.2">
      <c r="A107" s="5">
        <v>1035956</v>
      </c>
      <c r="B107" s="5" t="s">
        <v>479</v>
      </c>
      <c r="C107" s="5">
        <v>30.25</v>
      </c>
      <c r="D107" s="6">
        <v>33.700000000000003</v>
      </c>
      <c r="E107" s="4">
        <v>2</v>
      </c>
      <c r="F107" s="4">
        <v>32.69</v>
      </c>
      <c r="G107" s="14">
        <v>28.5</v>
      </c>
      <c r="H107" s="14">
        <v>0.2</v>
      </c>
      <c r="I107" s="2">
        <f t="shared" si="7"/>
        <v>32.489999999999995</v>
      </c>
      <c r="J107" s="2">
        <f t="shared" si="8"/>
        <v>28.499999999999996</v>
      </c>
      <c r="K107" s="2">
        <f t="shared" si="9"/>
        <v>3.9899999999999984</v>
      </c>
      <c r="L107" s="3">
        <f t="shared" si="10"/>
        <v>32.69</v>
      </c>
      <c r="M107" s="4">
        <v>32.69</v>
      </c>
      <c r="N107" s="34" t="s">
        <v>59</v>
      </c>
      <c r="O107" s="14">
        <v>28.5</v>
      </c>
      <c r="P107" s="2">
        <f t="shared" si="11"/>
        <v>25.650000000000002</v>
      </c>
      <c r="Q107" s="2">
        <f t="shared" si="12"/>
        <v>29.241</v>
      </c>
      <c r="R107" s="3">
        <f t="shared" si="13"/>
        <v>29.440999999999999</v>
      </c>
      <c r="S107" s="1" t="s">
        <v>863</v>
      </c>
    </row>
    <row r="108" spans="1:19" x14ac:dyDescent="0.2">
      <c r="A108" s="5">
        <v>1024278</v>
      </c>
      <c r="B108" s="5" t="s">
        <v>480</v>
      </c>
      <c r="C108" s="5">
        <v>28.51</v>
      </c>
      <c r="D108" s="6">
        <v>31.99</v>
      </c>
      <c r="E108" s="4">
        <v>2</v>
      </c>
      <c r="F108" s="4">
        <v>30.7</v>
      </c>
      <c r="G108" s="14">
        <v>26.75</v>
      </c>
      <c r="H108" s="14">
        <v>0.2</v>
      </c>
      <c r="I108" s="2">
        <f t="shared" si="7"/>
        <v>30.5</v>
      </c>
      <c r="J108" s="2">
        <f t="shared" si="8"/>
        <v>26.754385964912284</v>
      </c>
      <c r="K108" s="2">
        <f t="shared" si="9"/>
        <v>3.7456140350877156</v>
      </c>
      <c r="L108" s="3">
        <f t="shared" si="10"/>
        <v>30.7</v>
      </c>
      <c r="M108" s="4">
        <v>30.7</v>
      </c>
      <c r="N108" s="34" t="s">
        <v>59</v>
      </c>
      <c r="O108" s="14">
        <v>26.75</v>
      </c>
      <c r="P108" s="2">
        <f t="shared" si="11"/>
        <v>24.074999999999999</v>
      </c>
      <c r="Q108" s="2">
        <f t="shared" si="12"/>
        <v>27.445499999999996</v>
      </c>
      <c r="R108" s="3">
        <f t="shared" si="13"/>
        <v>27.645499999999995</v>
      </c>
      <c r="S108" s="1" t="s">
        <v>864</v>
      </c>
    </row>
    <row r="109" spans="1:19" x14ac:dyDescent="0.2">
      <c r="A109" s="5">
        <v>1041058</v>
      </c>
      <c r="B109" s="5" t="s">
        <v>481</v>
      </c>
      <c r="C109" s="5">
        <v>34.6</v>
      </c>
      <c r="D109" s="6">
        <v>39.64</v>
      </c>
      <c r="E109" s="4">
        <v>3</v>
      </c>
      <c r="F109" s="4">
        <v>36.64</v>
      </c>
      <c r="G109" s="14">
        <v>31.96</v>
      </c>
      <c r="H109" s="14">
        <v>0.2</v>
      </c>
      <c r="I109" s="2">
        <f t="shared" si="7"/>
        <v>36.44</v>
      </c>
      <c r="J109" s="2">
        <f t="shared" si="8"/>
        <v>31.964912280701753</v>
      </c>
      <c r="K109" s="2">
        <f t="shared" si="9"/>
        <v>4.4750877192982443</v>
      </c>
      <c r="L109" s="3">
        <f t="shared" si="10"/>
        <v>36.64</v>
      </c>
      <c r="M109" s="4">
        <v>36.64</v>
      </c>
      <c r="N109" s="34" t="s">
        <v>59</v>
      </c>
      <c r="O109" s="14">
        <v>31.96</v>
      </c>
      <c r="P109" s="2">
        <f t="shared" si="11"/>
        <v>28.764000000000003</v>
      </c>
      <c r="Q109" s="2">
        <f t="shared" si="12"/>
        <v>32.790959999999998</v>
      </c>
      <c r="R109" s="3">
        <f t="shared" si="13"/>
        <v>32.990960000000001</v>
      </c>
      <c r="S109" s="1" t="s">
        <v>865</v>
      </c>
    </row>
    <row r="110" spans="1:19" x14ac:dyDescent="0.2">
      <c r="A110" s="5">
        <v>1001728</v>
      </c>
      <c r="B110" s="5" t="s">
        <v>482</v>
      </c>
      <c r="C110" s="5">
        <v>30.25</v>
      </c>
      <c r="D110" s="6">
        <v>34.69</v>
      </c>
      <c r="E110" s="4">
        <v>2</v>
      </c>
      <c r="F110" s="4">
        <v>32.69</v>
      </c>
      <c r="G110" s="14">
        <v>28.5</v>
      </c>
      <c r="H110" s="14">
        <v>0.2</v>
      </c>
      <c r="I110" s="2">
        <f t="shared" si="7"/>
        <v>32.489999999999995</v>
      </c>
      <c r="J110" s="2">
        <f t="shared" si="8"/>
        <v>28.499999999999996</v>
      </c>
      <c r="K110" s="2">
        <f t="shared" si="9"/>
        <v>3.9899999999999984</v>
      </c>
      <c r="L110" s="3">
        <f t="shared" si="10"/>
        <v>32.69</v>
      </c>
      <c r="M110" s="4">
        <v>32.69</v>
      </c>
      <c r="N110" s="34" t="s">
        <v>59</v>
      </c>
      <c r="O110" s="14">
        <v>28.5</v>
      </c>
      <c r="P110" s="2">
        <f t="shared" si="11"/>
        <v>25.650000000000002</v>
      </c>
      <c r="Q110" s="2">
        <f t="shared" si="12"/>
        <v>29.241</v>
      </c>
      <c r="R110" s="3">
        <f t="shared" si="13"/>
        <v>29.440999999999999</v>
      </c>
      <c r="S110" s="1" t="s">
        <v>866</v>
      </c>
    </row>
    <row r="111" spans="1:19" x14ac:dyDescent="0.2">
      <c r="A111" s="5">
        <v>1000751</v>
      </c>
      <c r="B111" s="5" t="s">
        <v>483</v>
      </c>
      <c r="C111" s="5">
        <v>31.56</v>
      </c>
      <c r="D111" s="6">
        <v>36.18</v>
      </c>
      <c r="E111" s="4">
        <v>2.2999999999999998</v>
      </c>
      <c r="F111" s="4">
        <v>33.880000000000003</v>
      </c>
      <c r="G111" s="14">
        <v>29.54</v>
      </c>
      <c r="H111" s="14">
        <v>0.2</v>
      </c>
      <c r="I111" s="2">
        <f t="shared" si="7"/>
        <v>33.68</v>
      </c>
      <c r="J111" s="2">
        <f t="shared" si="8"/>
        <v>29.543859649122808</v>
      </c>
      <c r="K111" s="2">
        <f t="shared" si="9"/>
        <v>4.1361403508771915</v>
      </c>
      <c r="L111" s="3">
        <f t="shared" si="10"/>
        <v>33.880000000000003</v>
      </c>
      <c r="M111" s="4">
        <v>33.880000000000003</v>
      </c>
      <c r="N111" s="34" t="s">
        <v>59</v>
      </c>
      <c r="O111" s="14">
        <v>29.54</v>
      </c>
      <c r="P111" s="2">
        <f t="shared" si="11"/>
        <v>26.585999999999999</v>
      </c>
      <c r="Q111" s="2">
        <f t="shared" si="12"/>
        <v>30.308039999999995</v>
      </c>
      <c r="R111" s="3">
        <f t="shared" si="13"/>
        <v>30.508039999999994</v>
      </c>
      <c r="S111" s="1" t="s">
        <v>867</v>
      </c>
    </row>
    <row r="112" spans="1:19" x14ac:dyDescent="0.2">
      <c r="A112" s="5">
        <v>1000347</v>
      </c>
      <c r="B112" s="5" t="s">
        <v>484</v>
      </c>
      <c r="C112" s="5">
        <v>15.56</v>
      </c>
      <c r="D112" s="6">
        <v>17.84</v>
      </c>
      <c r="E112" s="4">
        <v>1</v>
      </c>
      <c r="F112" s="4">
        <v>16.84</v>
      </c>
      <c r="G112" s="14">
        <v>14.68</v>
      </c>
      <c r="H112" s="14">
        <v>0.1</v>
      </c>
      <c r="I112" s="2">
        <f t="shared" si="7"/>
        <v>16.739999999999998</v>
      </c>
      <c r="J112" s="2">
        <f t="shared" si="8"/>
        <v>14.684210526315789</v>
      </c>
      <c r="K112" s="2">
        <f t="shared" si="9"/>
        <v>2.0557894736842091</v>
      </c>
      <c r="L112" s="3">
        <f t="shared" si="10"/>
        <v>16.84</v>
      </c>
      <c r="M112" s="4">
        <v>16.84</v>
      </c>
      <c r="N112" s="34" t="s">
        <v>59</v>
      </c>
      <c r="O112" s="14">
        <v>14.68</v>
      </c>
      <c r="P112" s="2">
        <f t="shared" si="11"/>
        <v>13.212</v>
      </c>
      <c r="Q112" s="2">
        <f t="shared" si="12"/>
        <v>15.061679999999999</v>
      </c>
      <c r="R112" s="3">
        <f t="shared" si="13"/>
        <v>15.161679999999999</v>
      </c>
      <c r="S112" s="1" t="s">
        <v>868</v>
      </c>
    </row>
    <row r="113" spans="1:19" x14ac:dyDescent="0.2">
      <c r="A113" s="5">
        <v>1019489</v>
      </c>
      <c r="B113" s="5" t="s">
        <v>485</v>
      </c>
      <c r="C113" s="5">
        <v>40.69</v>
      </c>
      <c r="D113" s="6">
        <v>46.59</v>
      </c>
      <c r="E113" s="4">
        <v>3</v>
      </c>
      <c r="F113" s="4">
        <v>43.59</v>
      </c>
      <c r="G113" s="14">
        <v>38.06</v>
      </c>
      <c r="H113" s="14">
        <v>0.2</v>
      </c>
      <c r="I113" s="2">
        <f t="shared" si="7"/>
        <v>43.39</v>
      </c>
      <c r="J113" s="2">
        <f t="shared" si="8"/>
        <v>38.061403508771932</v>
      </c>
      <c r="K113" s="2">
        <f t="shared" si="9"/>
        <v>5.328596491228069</v>
      </c>
      <c r="L113" s="3">
        <f t="shared" si="10"/>
        <v>43.59</v>
      </c>
      <c r="M113" s="4">
        <v>43.59</v>
      </c>
      <c r="N113" s="34" t="s">
        <v>59</v>
      </c>
      <c r="O113" s="14">
        <v>38.06</v>
      </c>
      <c r="P113" s="2">
        <f t="shared" si="11"/>
        <v>34.254000000000005</v>
      </c>
      <c r="Q113" s="2">
        <f t="shared" si="12"/>
        <v>39.04956</v>
      </c>
      <c r="R113" s="3">
        <f t="shared" si="13"/>
        <v>39.249560000000002</v>
      </c>
      <c r="S113" s="1" t="s">
        <v>869</v>
      </c>
    </row>
    <row r="114" spans="1:19" x14ac:dyDescent="0.2">
      <c r="A114" s="5">
        <v>1000370</v>
      </c>
      <c r="B114" s="5" t="s">
        <v>486</v>
      </c>
      <c r="C114" s="5">
        <v>26.77</v>
      </c>
      <c r="D114" s="6">
        <v>30.72</v>
      </c>
      <c r="E114" s="4">
        <v>1.5</v>
      </c>
      <c r="F114" s="4">
        <v>29.22</v>
      </c>
      <c r="G114" s="14">
        <v>25.46</v>
      </c>
      <c r="H114" s="14">
        <v>0.2</v>
      </c>
      <c r="I114" s="2">
        <f t="shared" si="7"/>
        <v>29.02</v>
      </c>
      <c r="J114" s="2">
        <f t="shared" si="8"/>
        <v>25.456140350877195</v>
      </c>
      <c r="K114" s="2">
        <f t="shared" si="9"/>
        <v>3.5638596491228043</v>
      </c>
      <c r="L114" s="3">
        <f t="shared" si="10"/>
        <v>29.22</v>
      </c>
      <c r="M114" s="4">
        <v>29.22</v>
      </c>
      <c r="N114" s="34" t="s">
        <v>59</v>
      </c>
      <c r="O114" s="14">
        <v>25.46</v>
      </c>
      <c r="P114" s="2">
        <f t="shared" si="11"/>
        <v>22.914000000000001</v>
      </c>
      <c r="Q114" s="2">
        <f t="shared" si="12"/>
        <v>26.121959999999998</v>
      </c>
      <c r="R114" s="3">
        <f t="shared" si="13"/>
        <v>26.321959999999997</v>
      </c>
      <c r="S114" s="1" t="s">
        <v>870</v>
      </c>
    </row>
    <row r="115" spans="1:19" x14ac:dyDescent="0.2">
      <c r="A115" s="5">
        <v>1001753</v>
      </c>
      <c r="B115" s="5" t="s">
        <v>487</v>
      </c>
      <c r="C115" s="5">
        <v>29.37</v>
      </c>
      <c r="D115" s="6">
        <v>33.68</v>
      </c>
      <c r="E115" s="4">
        <v>2</v>
      </c>
      <c r="F115" s="4">
        <v>31.68</v>
      </c>
      <c r="G115" s="14">
        <v>27.61</v>
      </c>
      <c r="H115" s="14">
        <v>0.2</v>
      </c>
      <c r="I115" s="2">
        <f t="shared" si="7"/>
        <v>31.48</v>
      </c>
      <c r="J115" s="2">
        <f t="shared" si="8"/>
        <v>27.614035087719301</v>
      </c>
      <c r="K115" s="2">
        <f t="shared" si="9"/>
        <v>3.8659649122806989</v>
      </c>
      <c r="L115" s="3">
        <f t="shared" si="10"/>
        <v>31.68</v>
      </c>
      <c r="M115" s="4">
        <v>31.68</v>
      </c>
      <c r="N115" s="34" t="s">
        <v>59</v>
      </c>
      <c r="O115" s="14">
        <v>27.61</v>
      </c>
      <c r="P115" s="2">
        <f t="shared" si="11"/>
        <v>24.849</v>
      </c>
      <c r="Q115" s="2">
        <f t="shared" si="12"/>
        <v>28.327859999999998</v>
      </c>
      <c r="R115" s="3">
        <f t="shared" si="13"/>
        <v>28.527859999999997</v>
      </c>
      <c r="S115" s="1" t="s">
        <v>871</v>
      </c>
    </row>
    <row r="116" spans="1:19" x14ac:dyDescent="0.2">
      <c r="A116" s="5">
        <v>1002062</v>
      </c>
      <c r="B116" s="5" t="s">
        <v>488</v>
      </c>
      <c r="C116" s="5">
        <v>39.81</v>
      </c>
      <c r="D116" s="6">
        <v>45.58</v>
      </c>
      <c r="E116" s="4">
        <v>3</v>
      </c>
      <c r="F116" s="4">
        <v>42.58</v>
      </c>
      <c r="G116" s="14">
        <v>37.18</v>
      </c>
      <c r="H116" s="14">
        <v>0.2</v>
      </c>
      <c r="I116" s="2">
        <f t="shared" si="7"/>
        <v>42.379999999999995</v>
      </c>
      <c r="J116" s="2">
        <f t="shared" si="8"/>
        <v>37.175438596491226</v>
      </c>
      <c r="K116" s="2">
        <f t="shared" si="9"/>
        <v>5.2045614035087695</v>
      </c>
      <c r="L116" s="3">
        <f t="shared" si="10"/>
        <v>42.58</v>
      </c>
      <c r="M116" s="4">
        <v>42.58</v>
      </c>
      <c r="N116" s="34" t="s">
        <v>59</v>
      </c>
      <c r="O116" s="14">
        <v>37.18</v>
      </c>
      <c r="P116" s="2">
        <f t="shared" si="11"/>
        <v>33.462000000000003</v>
      </c>
      <c r="Q116" s="2">
        <f t="shared" si="12"/>
        <v>38.146680000000003</v>
      </c>
      <c r="R116" s="3">
        <f t="shared" si="13"/>
        <v>38.346680000000006</v>
      </c>
      <c r="S116" s="1" t="s">
        <v>872</v>
      </c>
    </row>
    <row r="117" spans="1:19" x14ac:dyDescent="0.2">
      <c r="A117" s="5">
        <v>1035954</v>
      </c>
      <c r="B117" s="5" t="s">
        <v>489</v>
      </c>
      <c r="C117" s="5">
        <v>26.77</v>
      </c>
      <c r="D117" s="6">
        <v>30.72</v>
      </c>
      <c r="E117" s="4">
        <v>1.5</v>
      </c>
      <c r="F117" s="4">
        <v>29.22</v>
      </c>
      <c r="G117" s="14">
        <v>25.46</v>
      </c>
      <c r="H117" s="14">
        <v>0.2</v>
      </c>
      <c r="I117" s="2">
        <f t="shared" si="7"/>
        <v>29.02</v>
      </c>
      <c r="J117" s="2">
        <f t="shared" si="8"/>
        <v>25.456140350877195</v>
      </c>
      <c r="K117" s="2">
        <f t="shared" si="9"/>
        <v>3.5638596491228043</v>
      </c>
      <c r="L117" s="3">
        <f t="shared" si="10"/>
        <v>29.22</v>
      </c>
      <c r="M117" s="4">
        <v>29.22</v>
      </c>
      <c r="N117" s="34" t="s">
        <v>59</v>
      </c>
      <c r="O117" s="14">
        <v>25.46</v>
      </c>
      <c r="P117" s="2">
        <f t="shared" si="11"/>
        <v>22.914000000000001</v>
      </c>
      <c r="Q117" s="2">
        <f t="shared" si="12"/>
        <v>26.121959999999998</v>
      </c>
      <c r="R117" s="3">
        <f t="shared" si="13"/>
        <v>26.321959999999997</v>
      </c>
      <c r="S117" s="1" t="s">
        <v>873</v>
      </c>
    </row>
    <row r="118" spans="1:19" x14ac:dyDescent="0.2">
      <c r="A118" s="5">
        <v>1012628</v>
      </c>
      <c r="B118" s="5" t="s">
        <v>490</v>
      </c>
      <c r="C118" s="5">
        <v>8.6</v>
      </c>
      <c r="D118" s="6">
        <v>9.9</v>
      </c>
      <c r="E118" s="4">
        <v>1</v>
      </c>
      <c r="F118" s="4">
        <v>8.9</v>
      </c>
      <c r="G118" s="14">
        <v>7.72</v>
      </c>
      <c r="H118" s="14">
        <v>0.1</v>
      </c>
      <c r="I118" s="2">
        <f t="shared" si="7"/>
        <v>8.8000000000000007</v>
      </c>
      <c r="J118" s="2">
        <f t="shared" si="8"/>
        <v>7.719298245614036</v>
      </c>
      <c r="K118" s="2">
        <f t="shared" si="9"/>
        <v>1.0807017543859647</v>
      </c>
      <c r="L118" s="3">
        <f t="shared" si="10"/>
        <v>8.9</v>
      </c>
      <c r="M118" s="4">
        <v>8.9</v>
      </c>
      <c r="N118" s="34" t="s">
        <v>59</v>
      </c>
      <c r="O118" s="14">
        <v>7.72</v>
      </c>
      <c r="P118" s="2">
        <f t="shared" si="11"/>
        <v>6.9479999999999995</v>
      </c>
      <c r="Q118" s="2">
        <f t="shared" si="12"/>
        <v>7.9207199999999984</v>
      </c>
      <c r="R118" s="3">
        <f t="shared" si="13"/>
        <v>8.020719999999999</v>
      </c>
      <c r="S118" s="1" t="s">
        <v>874</v>
      </c>
    </row>
    <row r="119" spans="1:19" x14ac:dyDescent="0.2">
      <c r="A119" s="5">
        <v>1005608</v>
      </c>
      <c r="B119" s="5" t="s">
        <v>491</v>
      </c>
      <c r="C119" s="5">
        <v>28.95</v>
      </c>
      <c r="D119" s="6">
        <v>33.200000000000003</v>
      </c>
      <c r="E119" s="4">
        <v>2.2999999999999998</v>
      </c>
      <c r="F119" s="4">
        <v>30.9</v>
      </c>
      <c r="G119" s="14">
        <v>26.93</v>
      </c>
      <c r="H119" s="14">
        <v>0.2</v>
      </c>
      <c r="I119" s="2">
        <f t="shared" si="7"/>
        <v>30.7</v>
      </c>
      <c r="J119" s="2">
        <f t="shared" si="8"/>
        <v>26.92982456140351</v>
      </c>
      <c r="K119" s="2">
        <f t="shared" si="9"/>
        <v>3.770175438596489</v>
      </c>
      <c r="L119" s="3">
        <f t="shared" si="10"/>
        <v>30.9</v>
      </c>
      <c r="M119" s="4">
        <v>30.9</v>
      </c>
      <c r="N119" s="34" t="s">
        <v>59</v>
      </c>
      <c r="O119" s="14">
        <v>26.93</v>
      </c>
      <c r="P119" s="2">
        <f t="shared" si="11"/>
        <v>24.237000000000002</v>
      </c>
      <c r="Q119" s="2">
        <f t="shared" si="12"/>
        <v>27.630179999999999</v>
      </c>
      <c r="R119" s="3">
        <f t="shared" si="13"/>
        <v>27.830179999999999</v>
      </c>
      <c r="S119" s="1" t="s">
        <v>875</v>
      </c>
    </row>
    <row r="120" spans="1:19" x14ac:dyDescent="0.2">
      <c r="A120" s="5">
        <v>1000057</v>
      </c>
      <c r="B120" s="5" t="s">
        <v>492</v>
      </c>
      <c r="C120" s="5">
        <v>47.63</v>
      </c>
      <c r="D120" s="6">
        <v>54.5</v>
      </c>
      <c r="E120" s="4">
        <v>3</v>
      </c>
      <c r="F120" s="4">
        <v>51.5</v>
      </c>
      <c r="G120" s="14">
        <v>45</v>
      </c>
      <c r="H120" s="14">
        <v>0.2</v>
      </c>
      <c r="I120" s="2">
        <f t="shared" si="7"/>
        <v>51.3</v>
      </c>
      <c r="J120" s="2">
        <f t="shared" si="8"/>
        <v>45</v>
      </c>
      <c r="K120" s="2">
        <f t="shared" si="9"/>
        <v>6.2999999999999972</v>
      </c>
      <c r="L120" s="3">
        <f t="shared" si="10"/>
        <v>51.5</v>
      </c>
      <c r="M120" s="4">
        <v>51.5</v>
      </c>
      <c r="N120" s="34" t="s">
        <v>59</v>
      </c>
      <c r="O120" s="14">
        <v>45</v>
      </c>
      <c r="P120" s="2">
        <f t="shared" si="11"/>
        <v>40.5</v>
      </c>
      <c r="Q120" s="2">
        <f t="shared" si="12"/>
        <v>46.169999999999995</v>
      </c>
      <c r="R120" s="3">
        <f t="shared" si="13"/>
        <v>46.37</v>
      </c>
      <c r="S120" s="1" t="s">
        <v>876</v>
      </c>
    </row>
    <row r="121" spans="1:19" x14ac:dyDescent="0.2">
      <c r="A121" s="5">
        <v>1014280</v>
      </c>
      <c r="B121" s="5" t="s">
        <v>493</v>
      </c>
      <c r="C121" s="5">
        <v>17</v>
      </c>
      <c r="D121" s="6">
        <v>19.48</v>
      </c>
      <c r="E121" s="4">
        <v>1.2</v>
      </c>
      <c r="F121" s="4">
        <v>18.28</v>
      </c>
      <c r="G121" s="14">
        <v>15.95</v>
      </c>
      <c r="H121" s="14">
        <v>0.1</v>
      </c>
      <c r="I121" s="2">
        <f t="shared" si="7"/>
        <v>18.18</v>
      </c>
      <c r="J121" s="2">
        <f t="shared" si="8"/>
        <v>15.947368421052632</v>
      </c>
      <c r="K121" s="2">
        <f t="shared" si="9"/>
        <v>2.2326315789473679</v>
      </c>
      <c r="L121" s="3">
        <f t="shared" si="10"/>
        <v>18.28</v>
      </c>
      <c r="M121" s="4">
        <v>18.28</v>
      </c>
      <c r="N121" s="34" t="s">
        <v>59</v>
      </c>
      <c r="O121" s="14">
        <v>15.95</v>
      </c>
      <c r="P121" s="2">
        <f t="shared" si="11"/>
        <v>14.355</v>
      </c>
      <c r="Q121" s="2">
        <f t="shared" si="12"/>
        <v>16.364699999999999</v>
      </c>
      <c r="R121" s="3">
        <f t="shared" si="13"/>
        <v>16.464700000000001</v>
      </c>
      <c r="S121" s="1" t="s">
        <v>877</v>
      </c>
    </row>
    <row r="122" spans="1:19" x14ac:dyDescent="0.2">
      <c r="A122" s="5">
        <v>1000944</v>
      </c>
      <c r="B122" s="5" t="s">
        <v>494</v>
      </c>
      <c r="C122" s="5">
        <v>29.37</v>
      </c>
      <c r="D122" s="6">
        <v>33.68</v>
      </c>
      <c r="E122" s="4">
        <v>2.2999999999999998</v>
      </c>
      <c r="F122" s="4">
        <v>31.38</v>
      </c>
      <c r="G122" s="14">
        <v>27.35</v>
      </c>
      <c r="H122" s="14">
        <v>0.2</v>
      </c>
      <c r="I122" s="2">
        <f t="shared" si="7"/>
        <v>31.18</v>
      </c>
      <c r="J122" s="2">
        <f t="shared" si="8"/>
        <v>27.350877192982459</v>
      </c>
      <c r="K122" s="2">
        <f t="shared" si="9"/>
        <v>3.8291228070175407</v>
      </c>
      <c r="L122" s="3">
        <f t="shared" si="10"/>
        <v>31.38</v>
      </c>
      <c r="M122" s="4">
        <v>31.38</v>
      </c>
      <c r="N122" s="34" t="s">
        <v>59</v>
      </c>
      <c r="O122" s="14">
        <v>27.35</v>
      </c>
      <c r="P122" s="2">
        <f t="shared" si="11"/>
        <v>24.615000000000002</v>
      </c>
      <c r="Q122" s="2">
        <f t="shared" si="12"/>
        <v>28.0611</v>
      </c>
      <c r="R122" s="3">
        <f t="shared" si="13"/>
        <v>28.261099999999999</v>
      </c>
      <c r="S122" s="1" t="s">
        <v>878</v>
      </c>
    </row>
    <row r="123" spans="1:19" x14ac:dyDescent="0.2">
      <c r="A123" s="5">
        <v>1005481</v>
      </c>
      <c r="B123" s="5" t="s">
        <v>495</v>
      </c>
      <c r="C123" s="5">
        <v>49.38</v>
      </c>
      <c r="D123" s="6">
        <v>56.49</v>
      </c>
      <c r="E123" s="4">
        <v>3</v>
      </c>
      <c r="F123" s="4">
        <v>53.49</v>
      </c>
      <c r="G123" s="14">
        <v>46.75</v>
      </c>
      <c r="H123" s="14">
        <v>0.2</v>
      </c>
      <c r="I123" s="2">
        <f t="shared" si="7"/>
        <v>53.29</v>
      </c>
      <c r="J123" s="2">
        <f t="shared" si="8"/>
        <v>46.745614035087719</v>
      </c>
      <c r="K123" s="2">
        <f t="shared" si="9"/>
        <v>6.54438596491228</v>
      </c>
      <c r="L123" s="3">
        <f t="shared" si="10"/>
        <v>53.49</v>
      </c>
      <c r="M123" s="4">
        <v>53.49</v>
      </c>
      <c r="N123" s="34" t="s">
        <v>59</v>
      </c>
      <c r="O123" s="14">
        <v>46.75</v>
      </c>
      <c r="P123" s="2">
        <f t="shared" si="11"/>
        <v>42.075000000000003</v>
      </c>
      <c r="Q123" s="2">
        <f t="shared" si="12"/>
        <v>47.965499999999999</v>
      </c>
      <c r="R123" s="3">
        <f t="shared" si="13"/>
        <v>48.165500000000002</v>
      </c>
      <c r="S123" s="1" t="s">
        <v>879</v>
      </c>
    </row>
    <row r="124" spans="1:19" x14ac:dyDescent="0.2">
      <c r="A124" s="5">
        <v>1001693</v>
      </c>
      <c r="B124" s="5" t="s">
        <v>496</v>
      </c>
      <c r="C124" s="5">
        <v>19.03</v>
      </c>
      <c r="D124" s="6">
        <v>21.79</v>
      </c>
      <c r="E124" s="4">
        <v>1.2</v>
      </c>
      <c r="F124" s="4">
        <v>20.59</v>
      </c>
      <c r="G124" s="14">
        <v>17.97</v>
      </c>
      <c r="H124" s="14">
        <v>0.1</v>
      </c>
      <c r="I124" s="2">
        <f t="shared" si="7"/>
        <v>20.49</v>
      </c>
      <c r="J124" s="2">
        <f t="shared" si="8"/>
        <v>17.973684210526315</v>
      </c>
      <c r="K124" s="2">
        <f t="shared" si="9"/>
        <v>2.5163157894736834</v>
      </c>
      <c r="L124" s="3">
        <f t="shared" si="10"/>
        <v>20.59</v>
      </c>
      <c r="M124" s="4">
        <v>20.59</v>
      </c>
      <c r="N124" s="34" t="s">
        <v>59</v>
      </c>
      <c r="O124" s="14">
        <v>17.97</v>
      </c>
      <c r="P124" s="2">
        <f t="shared" si="11"/>
        <v>16.172999999999998</v>
      </c>
      <c r="Q124" s="2">
        <f t="shared" si="12"/>
        <v>18.437219999999996</v>
      </c>
      <c r="R124" s="3">
        <f t="shared" si="13"/>
        <v>18.537219999999998</v>
      </c>
      <c r="S124" s="1" t="s">
        <v>880</v>
      </c>
    </row>
    <row r="125" spans="1:19" x14ac:dyDescent="0.2">
      <c r="A125" s="5">
        <v>1028767</v>
      </c>
      <c r="B125" s="5" t="s">
        <v>497</v>
      </c>
      <c r="C125" s="5">
        <v>51.99</v>
      </c>
      <c r="D125" s="6">
        <v>59.47</v>
      </c>
      <c r="E125" s="4">
        <v>3</v>
      </c>
      <c r="F125" s="4">
        <v>56.47</v>
      </c>
      <c r="G125" s="14">
        <v>49.36</v>
      </c>
      <c r="H125" s="14">
        <v>0.2</v>
      </c>
      <c r="I125" s="2">
        <f t="shared" si="7"/>
        <v>56.269999999999996</v>
      </c>
      <c r="J125" s="2">
        <f t="shared" si="8"/>
        <v>49.359649122807021</v>
      </c>
      <c r="K125" s="2">
        <f t="shared" si="9"/>
        <v>6.9103508771929754</v>
      </c>
      <c r="L125" s="3">
        <f t="shared" si="10"/>
        <v>56.47</v>
      </c>
      <c r="M125" s="4">
        <v>56.47</v>
      </c>
      <c r="N125" s="34" t="s">
        <v>59</v>
      </c>
      <c r="O125" s="14">
        <v>49.36</v>
      </c>
      <c r="P125" s="2">
        <f t="shared" si="11"/>
        <v>44.423999999999999</v>
      </c>
      <c r="Q125" s="2">
        <f t="shared" si="12"/>
        <v>50.643359999999994</v>
      </c>
      <c r="R125" s="3">
        <f t="shared" si="13"/>
        <v>50.843359999999997</v>
      </c>
      <c r="S125" s="1" t="s">
        <v>881</v>
      </c>
    </row>
    <row r="126" spans="1:19" x14ac:dyDescent="0.2">
      <c r="A126" s="5">
        <v>1028837</v>
      </c>
      <c r="B126" s="5" t="s">
        <v>498</v>
      </c>
      <c r="C126" s="5">
        <v>26.77</v>
      </c>
      <c r="D126" s="6">
        <v>30.72</v>
      </c>
      <c r="E126" s="4">
        <v>2</v>
      </c>
      <c r="F126" s="4">
        <v>28.72</v>
      </c>
      <c r="G126" s="14">
        <v>25.02</v>
      </c>
      <c r="H126" s="14">
        <v>0.2</v>
      </c>
      <c r="I126" s="2">
        <f t="shared" si="7"/>
        <v>28.52</v>
      </c>
      <c r="J126" s="2">
        <f t="shared" si="8"/>
        <v>25.017543859649123</v>
      </c>
      <c r="K126" s="2">
        <f t="shared" si="9"/>
        <v>3.5024561403508763</v>
      </c>
      <c r="L126" s="3">
        <f t="shared" si="10"/>
        <v>28.72</v>
      </c>
      <c r="M126" s="4">
        <v>28.72</v>
      </c>
      <c r="N126" s="34" t="s">
        <v>59</v>
      </c>
      <c r="O126" s="14">
        <v>25.02</v>
      </c>
      <c r="P126" s="2">
        <f t="shared" si="11"/>
        <v>22.518000000000001</v>
      </c>
      <c r="Q126" s="2">
        <f t="shared" si="12"/>
        <v>25.67052</v>
      </c>
      <c r="R126" s="3">
        <f t="shared" si="13"/>
        <v>25.870519999999999</v>
      </c>
      <c r="S126" s="1" t="s">
        <v>882</v>
      </c>
    </row>
    <row r="127" spans="1:19" x14ac:dyDescent="0.2">
      <c r="A127" s="5">
        <v>1000684</v>
      </c>
      <c r="B127" s="5" t="s">
        <v>499</v>
      </c>
      <c r="C127" s="5">
        <v>26.77</v>
      </c>
      <c r="D127" s="6">
        <v>30.72</v>
      </c>
      <c r="E127" s="4">
        <v>2</v>
      </c>
      <c r="F127" s="4">
        <v>28.72</v>
      </c>
      <c r="G127" s="14">
        <v>25.02</v>
      </c>
      <c r="H127" s="14">
        <v>0.2</v>
      </c>
      <c r="I127" s="2">
        <f t="shared" si="7"/>
        <v>28.52</v>
      </c>
      <c r="J127" s="2">
        <f t="shared" si="8"/>
        <v>25.017543859649123</v>
      </c>
      <c r="K127" s="2">
        <f t="shared" si="9"/>
        <v>3.5024561403508763</v>
      </c>
      <c r="L127" s="3">
        <f t="shared" si="10"/>
        <v>28.72</v>
      </c>
      <c r="M127" s="4">
        <v>28.72</v>
      </c>
      <c r="N127" s="34" t="s">
        <v>59</v>
      </c>
      <c r="O127" s="14">
        <v>25.02</v>
      </c>
      <c r="P127" s="2">
        <f t="shared" si="11"/>
        <v>22.518000000000001</v>
      </c>
      <c r="Q127" s="2">
        <f t="shared" si="12"/>
        <v>25.67052</v>
      </c>
      <c r="R127" s="3">
        <f t="shared" si="13"/>
        <v>25.870519999999999</v>
      </c>
      <c r="S127" s="1" t="s">
        <v>883</v>
      </c>
    </row>
    <row r="128" spans="1:19" x14ac:dyDescent="0.2">
      <c r="A128" s="5">
        <v>1014286</v>
      </c>
      <c r="B128" s="5" t="s">
        <v>500</v>
      </c>
      <c r="C128" s="5">
        <v>16.43</v>
      </c>
      <c r="D128" s="6">
        <v>18.829999999999998</v>
      </c>
      <c r="E128" s="4">
        <v>1</v>
      </c>
      <c r="F128" s="4">
        <v>17.829999999999998</v>
      </c>
      <c r="G128" s="14">
        <v>15.55</v>
      </c>
      <c r="H128" s="14">
        <v>0.1</v>
      </c>
      <c r="I128" s="2">
        <f t="shared" si="7"/>
        <v>17.729999999999997</v>
      </c>
      <c r="J128" s="2">
        <f t="shared" si="8"/>
        <v>15.552631578947366</v>
      </c>
      <c r="K128" s="2">
        <f t="shared" si="9"/>
        <v>2.1773684210526305</v>
      </c>
      <c r="L128" s="3">
        <f t="shared" si="10"/>
        <v>17.829999999999998</v>
      </c>
      <c r="M128" s="4">
        <v>17.829999999999998</v>
      </c>
      <c r="N128" s="34" t="s">
        <v>59</v>
      </c>
      <c r="O128" s="14">
        <v>15.55</v>
      </c>
      <c r="P128" s="2">
        <f t="shared" si="11"/>
        <v>13.995000000000001</v>
      </c>
      <c r="Q128" s="2">
        <f t="shared" si="12"/>
        <v>15.9543</v>
      </c>
      <c r="R128" s="3">
        <f t="shared" si="13"/>
        <v>16.054300000000001</v>
      </c>
      <c r="S128" s="1" t="s">
        <v>884</v>
      </c>
    </row>
    <row r="129" spans="1:19" x14ac:dyDescent="0.2">
      <c r="A129" s="5">
        <v>1003660</v>
      </c>
      <c r="B129" s="5" t="s">
        <v>501</v>
      </c>
      <c r="C129" s="5">
        <v>34.6</v>
      </c>
      <c r="D129" s="6">
        <v>39.64</v>
      </c>
      <c r="E129" s="4">
        <v>2.2999999999999998</v>
      </c>
      <c r="F129" s="4">
        <v>37.340000000000003</v>
      </c>
      <c r="G129" s="14">
        <v>32.58</v>
      </c>
      <c r="H129" s="14">
        <v>0.2</v>
      </c>
      <c r="I129" s="2">
        <f t="shared" si="7"/>
        <v>37.14</v>
      </c>
      <c r="J129" s="2">
        <f t="shared" si="8"/>
        <v>32.578947368421055</v>
      </c>
      <c r="K129" s="2">
        <f t="shared" si="9"/>
        <v>4.5610526315789457</v>
      </c>
      <c r="L129" s="3">
        <f t="shared" si="10"/>
        <v>37.340000000000003</v>
      </c>
      <c r="M129" s="4">
        <v>37.340000000000003</v>
      </c>
      <c r="N129" s="34" t="s">
        <v>59</v>
      </c>
      <c r="O129" s="14">
        <v>32.58</v>
      </c>
      <c r="P129" s="2">
        <f t="shared" si="11"/>
        <v>29.321999999999999</v>
      </c>
      <c r="Q129" s="2">
        <f t="shared" si="12"/>
        <v>33.427079999999997</v>
      </c>
      <c r="R129" s="3">
        <f t="shared" si="13"/>
        <v>33.627079999999999</v>
      </c>
      <c r="S129" s="1" t="s">
        <v>885</v>
      </c>
    </row>
    <row r="130" spans="1:19" x14ac:dyDescent="0.2">
      <c r="A130" s="5">
        <v>1025822</v>
      </c>
      <c r="B130" s="5" t="s">
        <v>502</v>
      </c>
      <c r="C130" s="5">
        <v>49.37</v>
      </c>
      <c r="D130" s="6">
        <v>56.48</v>
      </c>
      <c r="E130" s="4">
        <v>3</v>
      </c>
      <c r="F130" s="4">
        <v>53.48</v>
      </c>
      <c r="G130" s="14">
        <v>46.74</v>
      </c>
      <c r="H130" s="14">
        <v>0.2</v>
      </c>
      <c r="I130" s="2">
        <f t="shared" si="7"/>
        <v>53.279999999999994</v>
      </c>
      <c r="J130" s="2">
        <f t="shared" si="8"/>
        <v>46.736842105263158</v>
      </c>
      <c r="K130" s="2">
        <f t="shared" si="9"/>
        <v>6.5431578947368365</v>
      </c>
      <c r="L130" s="3">
        <f t="shared" si="10"/>
        <v>53.48</v>
      </c>
      <c r="M130" s="4">
        <v>53.48</v>
      </c>
      <c r="N130" s="34" t="s">
        <v>59</v>
      </c>
      <c r="O130" s="14">
        <v>46.74</v>
      </c>
      <c r="P130" s="2">
        <f t="shared" si="11"/>
        <v>42.066000000000003</v>
      </c>
      <c r="Q130" s="2">
        <f t="shared" si="12"/>
        <v>47.955239999999996</v>
      </c>
      <c r="R130" s="3">
        <f t="shared" si="13"/>
        <v>48.155239999999999</v>
      </c>
      <c r="S130" s="1" t="s">
        <v>886</v>
      </c>
    </row>
    <row r="131" spans="1:19" x14ac:dyDescent="0.2">
      <c r="A131" s="5">
        <v>1044054</v>
      </c>
      <c r="B131" s="5" t="s">
        <v>503</v>
      </c>
      <c r="C131" s="5">
        <v>15.56</v>
      </c>
      <c r="D131" s="6">
        <v>17.84</v>
      </c>
      <c r="E131" s="4">
        <v>1</v>
      </c>
      <c r="F131" s="4">
        <v>16.84</v>
      </c>
      <c r="G131" s="14">
        <v>14.68</v>
      </c>
      <c r="H131" s="14">
        <v>0.1</v>
      </c>
      <c r="I131" s="2">
        <f t="shared" si="7"/>
        <v>16.739999999999998</v>
      </c>
      <c r="J131" s="2">
        <f t="shared" si="8"/>
        <v>14.684210526315789</v>
      </c>
      <c r="K131" s="2">
        <f t="shared" si="9"/>
        <v>2.0557894736842091</v>
      </c>
      <c r="L131" s="3">
        <f t="shared" si="10"/>
        <v>16.84</v>
      </c>
      <c r="M131" s="4">
        <v>16.84</v>
      </c>
      <c r="N131" s="34" t="s">
        <v>59</v>
      </c>
      <c r="O131" s="14">
        <v>14.68</v>
      </c>
      <c r="P131" s="2">
        <f t="shared" si="11"/>
        <v>13.212</v>
      </c>
      <c r="Q131" s="2">
        <f t="shared" si="12"/>
        <v>15.061679999999999</v>
      </c>
      <c r="R131" s="3">
        <f t="shared" si="13"/>
        <v>15.161679999999999</v>
      </c>
      <c r="S131" s="1" t="s">
        <v>887</v>
      </c>
    </row>
    <row r="132" spans="1:19" x14ac:dyDescent="0.2">
      <c r="A132" s="5">
        <v>1012401</v>
      </c>
      <c r="B132" s="5" t="s">
        <v>504</v>
      </c>
      <c r="C132" s="5">
        <v>36.909999999999997</v>
      </c>
      <c r="D132" s="6">
        <v>42.28</v>
      </c>
      <c r="E132" s="4">
        <v>2.6</v>
      </c>
      <c r="F132" s="4">
        <v>39.68</v>
      </c>
      <c r="G132" s="14">
        <v>34.630000000000003</v>
      </c>
      <c r="H132" s="14">
        <v>0.2</v>
      </c>
      <c r="I132" s="2">
        <f t="shared" ref="I132:I195" si="14">F132-H132</f>
        <v>39.479999999999997</v>
      </c>
      <c r="J132" s="2">
        <f t="shared" ref="J132:J195" si="15">I132/1.14</f>
        <v>34.631578947368425</v>
      </c>
      <c r="K132" s="2">
        <f t="shared" ref="K132:K195" si="16">I132-J132</f>
        <v>4.8484210526315721</v>
      </c>
      <c r="L132" s="3">
        <f t="shared" ref="L132:L195" si="17">J132+K132+H132</f>
        <v>39.68</v>
      </c>
      <c r="M132" s="4">
        <v>39.68</v>
      </c>
      <c r="N132" s="34" t="s">
        <v>59</v>
      </c>
      <c r="O132" s="14">
        <v>34.630000000000003</v>
      </c>
      <c r="P132" s="2">
        <f t="shared" ref="P132:P195" si="18">O132*0.9</f>
        <v>31.167000000000002</v>
      </c>
      <c r="Q132" s="2">
        <f t="shared" ref="Q132:Q195" si="19">P132*1.14</f>
        <v>35.530380000000001</v>
      </c>
      <c r="R132" s="3">
        <f t="shared" ref="R132:R195" si="20">Q132+H132</f>
        <v>35.730380000000004</v>
      </c>
      <c r="S132" s="1" t="s">
        <v>888</v>
      </c>
    </row>
    <row r="133" spans="1:19" x14ac:dyDescent="0.2">
      <c r="A133" s="5">
        <v>1032113</v>
      </c>
      <c r="B133" s="5" t="s">
        <v>505</v>
      </c>
      <c r="C133" s="5">
        <v>48.49</v>
      </c>
      <c r="D133" s="6">
        <v>55.48</v>
      </c>
      <c r="E133" s="4">
        <v>3</v>
      </c>
      <c r="F133" s="4">
        <v>52.48</v>
      </c>
      <c r="G133" s="14">
        <v>45.86</v>
      </c>
      <c r="H133" s="14">
        <v>0.2</v>
      </c>
      <c r="I133" s="2">
        <f t="shared" si="14"/>
        <v>52.279999999999994</v>
      </c>
      <c r="J133" s="2">
        <f t="shared" si="15"/>
        <v>45.859649122807014</v>
      </c>
      <c r="K133" s="2">
        <f t="shared" si="16"/>
        <v>6.4203508771929805</v>
      </c>
      <c r="L133" s="3">
        <f t="shared" si="17"/>
        <v>52.48</v>
      </c>
      <c r="M133" s="4">
        <v>52.48</v>
      </c>
      <c r="N133" s="34" t="s">
        <v>59</v>
      </c>
      <c r="O133" s="14">
        <v>45.86</v>
      </c>
      <c r="P133" s="2">
        <f t="shared" si="18"/>
        <v>41.274000000000001</v>
      </c>
      <c r="Q133" s="2">
        <f t="shared" si="19"/>
        <v>47.05236</v>
      </c>
      <c r="R133" s="3">
        <f t="shared" si="20"/>
        <v>47.252360000000003</v>
      </c>
      <c r="S133" s="1" t="s">
        <v>889</v>
      </c>
    </row>
    <row r="134" spans="1:19" x14ac:dyDescent="0.2">
      <c r="A134" s="5">
        <v>1035828</v>
      </c>
      <c r="B134" s="5" t="s">
        <v>362</v>
      </c>
      <c r="C134" s="5">
        <v>14.6</v>
      </c>
      <c r="D134" s="6">
        <v>16.84</v>
      </c>
      <c r="E134" s="4">
        <v>2</v>
      </c>
      <c r="F134" s="4">
        <v>14.84</v>
      </c>
      <c r="G134" s="14">
        <v>12.84</v>
      </c>
      <c r="H134" s="14">
        <v>0.2</v>
      </c>
      <c r="I134" s="2">
        <f t="shared" si="14"/>
        <v>14.64</v>
      </c>
      <c r="J134" s="2">
        <f t="shared" si="15"/>
        <v>12.842105263157896</v>
      </c>
      <c r="K134" s="2">
        <f t="shared" si="16"/>
        <v>1.797894736842105</v>
      </c>
      <c r="L134" s="3">
        <f t="shared" si="17"/>
        <v>14.84</v>
      </c>
      <c r="M134" s="4">
        <v>14.84</v>
      </c>
      <c r="N134" s="34" t="s">
        <v>60</v>
      </c>
      <c r="O134" s="14">
        <v>12.84</v>
      </c>
      <c r="P134" s="2">
        <f t="shared" si="18"/>
        <v>11.556000000000001</v>
      </c>
      <c r="Q134" s="2">
        <f t="shared" si="19"/>
        <v>13.17384</v>
      </c>
      <c r="R134" s="3">
        <f t="shared" si="20"/>
        <v>13.37384</v>
      </c>
      <c r="S134" s="1" t="s">
        <v>890</v>
      </c>
    </row>
    <row r="135" spans="1:19" x14ac:dyDescent="0.2">
      <c r="A135" s="5">
        <v>1035829</v>
      </c>
      <c r="B135" s="5" t="s">
        <v>363</v>
      </c>
      <c r="C135" s="5">
        <v>14.6</v>
      </c>
      <c r="D135" s="6">
        <v>16.84</v>
      </c>
      <c r="E135" s="4">
        <v>2</v>
      </c>
      <c r="F135" s="4">
        <v>14.84</v>
      </c>
      <c r="G135" s="14">
        <v>12.84</v>
      </c>
      <c r="H135" s="14">
        <v>0.2</v>
      </c>
      <c r="I135" s="2">
        <f t="shared" si="14"/>
        <v>14.64</v>
      </c>
      <c r="J135" s="2">
        <f t="shared" si="15"/>
        <v>12.842105263157896</v>
      </c>
      <c r="K135" s="2">
        <f t="shared" si="16"/>
        <v>1.797894736842105</v>
      </c>
      <c r="L135" s="3">
        <f t="shared" si="17"/>
        <v>14.84</v>
      </c>
      <c r="M135" s="4">
        <v>14.84</v>
      </c>
      <c r="N135" s="34" t="s">
        <v>60</v>
      </c>
      <c r="O135" s="14">
        <v>12.84</v>
      </c>
      <c r="P135" s="2">
        <f t="shared" si="18"/>
        <v>11.556000000000001</v>
      </c>
      <c r="Q135" s="2">
        <f t="shared" si="19"/>
        <v>13.17384</v>
      </c>
      <c r="R135" s="3">
        <f t="shared" si="20"/>
        <v>13.37384</v>
      </c>
      <c r="S135" s="1" t="s">
        <v>891</v>
      </c>
    </row>
    <row r="136" spans="1:19" x14ac:dyDescent="0.2">
      <c r="A136" s="5">
        <v>1005247</v>
      </c>
      <c r="B136" s="5" t="s">
        <v>506</v>
      </c>
      <c r="C136" s="5">
        <v>11.99</v>
      </c>
      <c r="D136" s="6">
        <v>13.87</v>
      </c>
      <c r="E136" s="4">
        <v>1.5</v>
      </c>
      <c r="F136" s="4">
        <v>12.37</v>
      </c>
      <c r="G136" s="14">
        <v>10.68</v>
      </c>
      <c r="H136" s="14">
        <v>0.2</v>
      </c>
      <c r="I136" s="2">
        <f t="shared" si="14"/>
        <v>12.17</v>
      </c>
      <c r="J136" s="2">
        <f t="shared" si="15"/>
        <v>10.67543859649123</v>
      </c>
      <c r="K136" s="2">
        <f t="shared" si="16"/>
        <v>1.4945614035087704</v>
      </c>
      <c r="L136" s="3">
        <f t="shared" si="17"/>
        <v>12.37</v>
      </c>
      <c r="M136" s="4">
        <v>12.37</v>
      </c>
      <c r="N136" s="34" t="s">
        <v>60</v>
      </c>
      <c r="O136" s="14">
        <v>10.68</v>
      </c>
      <c r="P136" s="2">
        <f t="shared" si="18"/>
        <v>9.6120000000000001</v>
      </c>
      <c r="Q136" s="2">
        <f t="shared" si="19"/>
        <v>10.95768</v>
      </c>
      <c r="R136" s="3">
        <f t="shared" si="20"/>
        <v>11.157679999999999</v>
      </c>
      <c r="S136" s="1" t="s">
        <v>892</v>
      </c>
    </row>
    <row r="137" spans="1:19" x14ac:dyDescent="0.2">
      <c r="A137" s="5">
        <v>1000473</v>
      </c>
      <c r="B137" s="5" t="s">
        <v>507</v>
      </c>
      <c r="C137" s="5">
        <v>11.99</v>
      </c>
      <c r="D137" s="6">
        <v>13.87</v>
      </c>
      <c r="E137" s="4">
        <v>1.5</v>
      </c>
      <c r="F137" s="4">
        <v>12.37</v>
      </c>
      <c r="G137" s="14">
        <v>10.68</v>
      </c>
      <c r="H137" s="14">
        <v>0.2</v>
      </c>
      <c r="I137" s="2">
        <f t="shared" si="14"/>
        <v>12.17</v>
      </c>
      <c r="J137" s="2">
        <f t="shared" si="15"/>
        <v>10.67543859649123</v>
      </c>
      <c r="K137" s="2">
        <f t="shared" si="16"/>
        <v>1.4945614035087704</v>
      </c>
      <c r="L137" s="3">
        <f t="shared" si="17"/>
        <v>12.37</v>
      </c>
      <c r="M137" s="4">
        <v>12.37</v>
      </c>
      <c r="N137" s="34" t="s">
        <v>60</v>
      </c>
      <c r="O137" s="14">
        <v>10.68</v>
      </c>
      <c r="P137" s="2">
        <f t="shared" si="18"/>
        <v>9.6120000000000001</v>
      </c>
      <c r="Q137" s="2">
        <f t="shared" si="19"/>
        <v>10.95768</v>
      </c>
      <c r="R137" s="3">
        <f t="shared" si="20"/>
        <v>11.157679999999999</v>
      </c>
      <c r="S137" s="1" t="s">
        <v>893</v>
      </c>
    </row>
    <row r="138" spans="1:19" x14ac:dyDescent="0.2">
      <c r="A138" s="5">
        <v>1025557</v>
      </c>
      <c r="B138" s="5" t="s">
        <v>508</v>
      </c>
      <c r="C138" s="5">
        <v>12.42</v>
      </c>
      <c r="D138" s="6">
        <v>14.36</v>
      </c>
      <c r="E138" s="4">
        <v>1.5</v>
      </c>
      <c r="F138" s="4">
        <v>12.86</v>
      </c>
      <c r="G138" s="14">
        <v>11.11</v>
      </c>
      <c r="H138" s="14">
        <v>0.2</v>
      </c>
      <c r="I138" s="2">
        <f t="shared" si="14"/>
        <v>12.66</v>
      </c>
      <c r="J138" s="2">
        <f t="shared" si="15"/>
        <v>11.105263157894738</v>
      </c>
      <c r="K138" s="2">
        <f t="shared" si="16"/>
        <v>1.5547368421052621</v>
      </c>
      <c r="L138" s="3">
        <f t="shared" si="17"/>
        <v>12.86</v>
      </c>
      <c r="M138" s="4">
        <v>12.86</v>
      </c>
      <c r="N138" s="34" t="s">
        <v>60</v>
      </c>
      <c r="O138" s="14">
        <v>11.11</v>
      </c>
      <c r="P138" s="2">
        <f t="shared" si="18"/>
        <v>9.9990000000000006</v>
      </c>
      <c r="Q138" s="2">
        <f t="shared" si="19"/>
        <v>11.398859999999999</v>
      </c>
      <c r="R138" s="3">
        <f t="shared" si="20"/>
        <v>11.598859999999998</v>
      </c>
      <c r="S138" s="1" t="s">
        <v>894</v>
      </c>
    </row>
    <row r="139" spans="1:19" x14ac:dyDescent="0.2">
      <c r="A139" s="5">
        <v>1025556</v>
      </c>
      <c r="B139" s="5" t="s">
        <v>509</v>
      </c>
      <c r="C139" s="5">
        <v>12.42</v>
      </c>
      <c r="D139" s="6">
        <v>14.36</v>
      </c>
      <c r="E139" s="4">
        <v>1.5</v>
      </c>
      <c r="F139" s="4">
        <v>12.86</v>
      </c>
      <c r="G139" s="14">
        <v>11.11</v>
      </c>
      <c r="H139" s="14">
        <v>0.2</v>
      </c>
      <c r="I139" s="2">
        <f t="shared" si="14"/>
        <v>12.66</v>
      </c>
      <c r="J139" s="2">
        <f t="shared" si="15"/>
        <v>11.105263157894738</v>
      </c>
      <c r="K139" s="2">
        <f t="shared" si="16"/>
        <v>1.5547368421052621</v>
      </c>
      <c r="L139" s="3">
        <f t="shared" si="17"/>
        <v>12.86</v>
      </c>
      <c r="M139" s="4">
        <v>12.86</v>
      </c>
      <c r="N139" s="34" t="s">
        <v>60</v>
      </c>
      <c r="O139" s="14">
        <v>11.11</v>
      </c>
      <c r="P139" s="2">
        <f t="shared" si="18"/>
        <v>9.9990000000000006</v>
      </c>
      <c r="Q139" s="2">
        <f t="shared" si="19"/>
        <v>11.398859999999999</v>
      </c>
      <c r="R139" s="3">
        <f t="shared" si="20"/>
        <v>11.598859999999998</v>
      </c>
      <c r="S139" s="1" t="s">
        <v>895</v>
      </c>
    </row>
    <row r="140" spans="1:19" x14ac:dyDescent="0.2">
      <c r="A140" s="5">
        <v>1038506</v>
      </c>
      <c r="B140" s="5" t="s">
        <v>510</v>
      </c>
      <c r="C140" s="5">
        <v>20.67</v>
      </c>
      <c r="D140" s="6">
        <v>23.76</v>
      </c>
      <c r="E140" s="4">
        <v>3</v>
      </c>
      <c r="F140" s="4">
        <v>20.76</v>
      </c>
      <c r="G140" s="14">
        <v>18.04</v>
      </c>
      <c r="H140" s="14">
        <v>0.2</v>
      </c>
      <c r="I140" s="2">
        <f t="shared" si="14"/>
        <v>20.560000000000002</v>
      </c>
      <c r="J140" s="2">
        <f t="shared" si="15"/>
        <v>18.03508771929825</v>
      </c>
      <c r="K140" s="2">
        <f t="shared" si="16"/>
        <v>2.5249122807017521</v>
      </c>
      <c r="L140" s="3">
        <f t="shared" si="17"/>
        <v>20.76</v>
      </c>
      <c r="M140" s="4">
        <v>20.76</v>
      </c>
      <c r="N140" s="34" t="s">
        <v>60</v>
      </c>
      <c r="O140" s="14">
        <v>18.04</v>
      </c>
      <c r="P140" s="2">
        <f t="shared" si="18"/>
        <v>16.236000000000001</v>
      </c>
      <c r="Q140" s="2">
        <f t="shared" si="19"/>
        <v>18.509039999999999</v>
      </c>
      <c r="R140" s="3">
        <f t="shared" si="20"/>
        <v>18.709039999999998</v>
      </c>
      <c r="S140" s="1" t="s">
        <v>896</v>
      </c>
    </row>
    <row r="141" spans="1:19" x14ac:dyDescent="0.2">
      <c r="A141" s="5">
        <v>1042574</v>
      </c>
      <c r="B141" s="5" t="s">
        <v>511</v>
      </c>
      <c r="C141" s="5">
        <v>20.87</v>
      </c>
      <c r="D141" s="6">
        <v>23.76</v>
      </c>
      <c r="E141" s="4">
        <v>3</v>
      </c>
      <c r="F141" s="4">
        <v>20.99</v>
      </c>
      <c r="G141" s="14">
        <v>18.239999999999998</v>
      </c>
      <c r="H141" s="14">
        <v>0.2</v>
      </c>
      <c r="I141" s="2">
        <f t="shared" si="14"/>
        <v>20.79</v>
      </c>
      <c r="J141" s="2">
        <f t="shared" si="15"/>
        <v>18.236842105263158</v>
      </c>
      <c r="K141" s="2">
        <f t="shared" si="16"/>
        <v>2.5531578947368416</v>
      </c>
      <c r="L141" s="3">
        <f t="shared" si="17"/>
        <v>20.99</v>
      </c>
      <c r="M141" s="4">
        <v>20.99</v>
      </c>
      <c r="N141" s="34" t="s">
        <v>60</v>
      </c>
      <c r="O141" s="14">
        <v>18.239999999999998</v>
      </c>
      <c r="P141" s="2">
        <f t="shared" si="18"/>
        <v>16.416</v>
      </c>
      <c r="Q141" s="2">
        <f t="shared" si="19"/>
        <v>18.71424</v>
      </c>
      <c r="R141" s="3">
        <f t="shared" si="20"/>
        <v>18.914239999999999</v>
      </c>
      <c r="S141" s="1" t="s">
        <v>897</v>
      </c>
    </row>
    <row r="142" spans="1:19" x14ac:dyDescent="0.2">
      <c r="A142" s="5">
        <v>1044110</v>
      </c>
      <c r="B142" s="5" t="s">
        <v>512</v>
      </c>
      <c r="C142" s="5">
        <v>20.67</v>
      </c>
      <c r="D142" s="6">
        <v>23.76</v>
      </c>
      <c r="E142" s="4">
        <v>3</v>
      </c>
      <c r="F142" s="4">
        <v>20.76</v>
      </c>
      <c r="G142" s="14">
        <v>18.04</v>
      </c>
      <c r="H142" s="14">
        <v>0.2</v>
      </c>
      <c r="I142" s="2">
        <f t="shared" si="14"/>
        <v>20.560000000000002</v>
      </c>
      <c r="J142" s="2">
        <f t="shared" si="15"/>
        <v>18.03508771929825</v>
      </c>
      <c r="K142" s="2">
        <f t="shared" si="16"/>
        <v>2.5249122807017521</v>
      </c>
      <c r="L142" s="3">
        <f t="shared" si="17"/>
        <v>20.76</v>
      </c>
      <c r="M142" s="4">
        <v>20.76</v>
      </c>
      <c r="N142" s="34" t="s">
        <v>60</v>
      </c>
      <c r="O142" s="14">
        <v>18.04</v>
      </c>
      <c r="P142" s="2">
        <f t="shared" si="18"/>
        <v>16.236000000000001</v>
      </c>
      <c r="Q142" s="2">
        <f t="shared" si="19"/>
        <v>18.509039999999999</v>
      </c>
      <c r="R142" s="3">
        <f t="shared" si="20"/>
        <v>18.709039999999998</v>
      </c>
      <c r="S142" s="1" t="s">
        <v>898</v>
      </c>
    </row>
    <row r="143" spans="1:19" x14ac:dyDescent="0.2">
      <c r="A143" s="5">
        <v>1026938</v>
      </c>
      <c r="B143" s="5" t="s">
        <v>513</v>
      </c>
      <c r="C143" s="5">
        <v>25.02</v>
      </c>
      <c r="D143" s="6">
        <v>28.72</v>
      </c>
      <c r="E143" s="4">
        <v>3</v>
      </c>
      <c r="F143" s="4">
        <v>25.72</v>
      </c>
      <c r="G143" s="14">
        <v>22.39</v>
      </c>
      <c r="H143" s="14">
        <v>0.2</v>
      </c>
      <c r="I143" s="2">
        <f t="shared" si="14"/>
        <v>25.52</v>
      </c>
      <c r="J143" s="2">
        <f t="shared" si="15"/>
        <v>22.385964912280702</v>
      </c>
      <c r="K143" s="2">
        <f t="shared" si="16"/>
        <v>3.1340350877192975</v>
      </c>
      <c r="L143" s="3">
        <f t="shared" si="17"/>
        <v>25.72</v>
      </c>
      <c r="M143" s="4">
        <v>25.72</v>
      </c>
      <c r="N143" s="34" t="s">
        <v>60</v>
      </c>
      <c r="O143" s="14">
        <v>22.39</v>
      </c>
      <c r="P143" s="2">
        <f t="shared" si="18"/>
        <v>20.151</v>
      </c>
      <c r="Q143" s="2">
        <f t="shared" si="19"/>
        <v>22.97214</v>
      </c>
      <c r="R143" s="3">
        <f t="shared" si="20"/>
        <v>23.172139999999999</v>
      </c>
      <c r="S143" s="1" t="s">
        <v>899</v>
      </c>
    </row>
    <row r="144" spans="1:19" x14ac:dyDescent="0.2">
      <c r="A144" s="5">
        <v>1022445</v>
      </c>
      <c r="B144" s="5" t="s">
        <v>514</v>
      </c>
      <c r="C144" s="5">
        <v>26.77</v>
      </c>
      <c r="D144" s="6">
        <v>30.72</v>
      </c>
      <c r="E144" s="4">
        <v>3</v>
      </c>
      <c r="F144" s="4">
        <v>27.72</v>
      </c>
      <c r="G144" s="14">
        <v>24.14</v>
      </c>
      <c r="H144" s="14">
        <v>0.2</v>
      </c>
      <c r="I144" s="2">
        <f t="shared" si="14"/>
        <v>27.52</v>
      </c>
      <c r="J144" s="2">
        <f t="shared" si="15"/>
        <v>24.140350877192983</v>
      </c>
      <c r="K144" s="2">
        <f t="shared" si="16"/>
        <v>3.3796491228070167</v>
      </c>
      <c r="L144" s="3">
        <f t="shared" si="17"/>
        <v>27.72</v>
      </c>
      <c r="M144" s="4">
        <v>27.72</v>
      </c>
      <c r="N144" s="34" t="s">
        <v>60</v>
      </c>
      <c r="O144" s="14">
        <v>24.14</v>
      </c>
      <c r="P144" s="2">
        <f t="shared" si="18"/>
        <v>21.726000000000003</v>
      </c>
      <c r="Q144" s="2">
        <f t="shared" si="19"/>
        <v>24.76764</v>
      </c>
      <c r="R144" s="3">
        <f t="shared" si="20"/>
        <v>24.967639999999999</v>
      </c>
      <c r="S144" s="1" t="s">
        <v>900</v>
      </c>
    </row>
    <row r="145" spans="1:19" x14ac:dyDescent="0.2">
      <c r="A145" s="5">
        <v>1013995</v>
      </c>
      <c r="B145" s="5" t="s">
        <v>515</v>
      </c>
      <c r="C145" s="5">
        <v>19.829999999999998</v>
      </c>
      <c r="D145" s="6">
        <v>22.81</v>
      </c>
      <c r="E145" s="4">
        <v>2.2000000000000002</v>
      </c>
      <c r="F145" s="4">
        <v>20.61</v>
      </c>
      <c r="G145" s="14">
        <v>17.899999999999999</v>
      </c>
      <c r="H145" s="14">
        <v>0.2</v>
      </c>
      <c r="I145" s="2">
        <f t="shared" si="14"/>
        <v>20.41</v>
      </c>
      <c r="J145" s="2">
        <f t="shared" si="15"/>
        <v>17.903508771929825</v>
      </c>
      <c r="K145" s="2">
        <f t="shared" si="16"/>
        <v>2.5064912280701748</v>
      </c>
      <c r="L145" s="3">
        <f t="shared" si="17"/>
        <v>20.61</v>
      </c>
      <c r="M145" s="4">
        <v>20.61</v>
      </c>
      <c r="N145" s="34" t="s">
        <v>60</v>
      </c>
      <c r="O145" s="14">
        <v>17.899999999999999</v>
      </c>
      <c r="P145" s="2">
        <f t="shared" si="18"/>
        <v>16.11</v>
      </c>
      <c r="Q145" s="2">
        <f t="shared" si="19"/>
        <v>18.365399999999998</v>
      </c>
      <c r="R145" s="3">
        <f t="shared" si="20"/>
        <v>18.565399999999997</v>
      </c>
      <c r="S145" s="1" t="s">
        <v>901</v>
      </c>
    </row>
    <row r="146" spans="1:19" x14ac:dyDescent="0.2">
      <c r="A146" s="5">
        <v>1006206</v>
      </c>
      <c r="B146" s="5" t="s">
        <v>516</v>
      </c>
      <c r="C146" s="5">
        <v>19.829999999999998</v>
      </c>
      <c r="D146" s="6">
        <v>22.81</v>
      </c>
      <c r="E146" s="4">
        <v>2.2000000000000002</v>
      </c>
      <c r="F146" s="4">
        <v>20.61</v>
      </c>
      <c r="G146" s="14">
        <v>17.899999999999999</v>
      </c>
      <c r="H146" s="14">
        <v>0.2</v>
      </c>
      <c r="I146" s="2">
        <f t="shared" si="14"/>
        <v>20.41</v>
      </c>
      <c r="J146" s="2">
        <f t="shared" si="15"/>
        <v>17.903508771929825</v>
      </c>
      <c r="K146" s="2">
        <f t="shared" si="16"/>
        <v>2.5064912280701748</v>
      </c>
      <c r="L146" s="3">
        <f t="shared" si="17"/>
        <v>20.61</v>
      </c>
      <c r="M146" s="4">
        <v>20.61</v>
      </c>
      <c r="N146" s="34" t="s">
        <v>60</v>
      </c>
      <c r="O146" s="14">
        <v>17.899999999999999</v>
      </c>
      <c r="P146" s="2">
        <f t="shared" si="18"/>
        <v>16.11</v>
      </c>
      <c r="Q146" s="2">
        <f t="shared" si="19"/>
        <v>18.365399999999998</v>
      </c>
      <c r="R146" s="3">
        <f t="shared" si="20"/>
        <v>18.565399999999997</v>
      </c>
      <c r="S146" s="1" t="s">
        <v>902</v>
      </c>
    </row>
    <row r="147" spans="1:19" x14ac:dyDescent="0.2">
      <c r="A147" s="5">
        <v>1022596</v>
      </c>
      <c r="B147" s="5" t="s">
        <v>517</v>
      </c>
      <c r="C147" s="5">
        <v>20.67</v>
      </c>
      <c r="D147" s="6">
        <v>23.76</v>
      </c>
      <c r="E147" s="4">
        <v>2.2000000000000002</v>
      </c>
      <c r="F147" s="4">
        <v>21.56</v>
      </c>
      <c r="G147" s="14">
        <v>18.739999999999998</v>
      </c>
      <c r="H147" s="14">
        <v>0.2</v>
      </c>
      <c r="I147" s="2">
        <f t="shared" si="14"/>
        <v>21.36</v>
      </c>
      <c r="J147" s="2">
        <f t="shared" si="15"/>
        <v>18.736842105263158</v>
      </c>
      <c r="K147" s="2">
        <f t="shared" si="16"/>
        <v>2.6231578947368419</v>
      </c>
      <c r="L147" s="3">
        <f t="shared" si="17"/>
        <v>21.56</v>
      </c>
      <c r="M147" s="4">
        <v>21.56</v>
      </c>
      <c r="N147" s="34" t="s">
        <v>60</v>
      </c>
      <c r="O147" s="14">
        <v>18.739999999999998</v>
      </c>
      <c r="P147" s="2">
        <f t="shared" si="18"/>
        <v>16.866</v>
      </c>
      <c r="Q147" s="2">
        <f t="shared" si="19"/>
        <v>19.227239999999998</v>
      </c>
      <c r="R147" s="3">
        <f t="shared" si="20"/>
        <v>19.427239999999998</v>
      </c>
      <c r="S147" s="1" t="s">
        <v>903</v>
      </c>
    </row>
    <row r="148" spans="1:19" x14ac:dyDescent="0.2">
      <c r="A148" s="5">
        <v>1000172</v>
      </c>
      <c r="B148" s="5" t="s">
        <v>518</v>
      </c>
      <c r="C148" s="5">
        <v>16.34</v>
      </c>
      <c r="D148" s="6">
        <v>19.32</v>
      </c>
      <c r="E148" s="4">
        <v>2.2000000000000002</v>
      </c>
      <c r="F148" s="4">
        <v>16.63</v>
      </c>
      <c r="G148" s="14">
        <v>14.41</v>
      </c>
      <c r="H148" s="14">
        <v>0.2</v>
      </c>
      <c r="I148" s="2">
        <f t="shared" si="14"/>
        <v>16.43</v>
      </c>
      <c r="J148" s="2">
        <f t="shared" si="15"/>
        <v>14.412280701754387</v>
      </c>
      <c r="K148" s="2">
        <f t="shared" si="16"/>
        <v>2.0177192982456127</v>
      </c>
      <c r="L148" s="3">
        <f t="shared" si="17"/>
        <v>16.63</v>
      </c>
      <c r="M148" s="4">
        <v>16.63</v>
      </c>
      <c r="N148" s="34" t="s">
        <v>60</v>
      </c>
      <c r="O148" s="14">
        <v>14.41</v>
      </c>
      <c r="P148" s="2">
        <f t="shared" si="18"/>
        <v>12.969000000000001</v>
      </c>
      <c r="Q148" s="2">
        <f t="shared" si="19"/>
        <v>14.784660000000001</v>
      </c>
      <c r="R148" s="3">
        <f t="shared" si="20"/>
        <v>14.98466</v>
      </c>
      <c r="S148" s="1" t="s">
        <v>904</v>
      </c>
    </row>
    <row r="149" spans="1:19" x14ac:dyDescent="0.2">
      <c r="A149" s="5">
        <v>1017389</v>
      </c>
      <c r="B149" s="5" t="s">
        <v>519</v>
      </c>
      <c r="C149" s="5">
        <v>16.34</v>
      </c>
      <c r="D149" s="6">
        <v>19.989999999999998</v>
      </c>
      <c r="E149" s="4">
        <v>2.2000000000000002</v>
      </c>
      <c r="F149" s="4">
        <v>16.63</v>
      </c>
      <c r="G149" s="14">
        <v>14.41</v>
      </c>
      <c r="H149" s="14">
        <v>0.2</v>
      </c>
      <c r="I149" s="2">
        <f t="shared" si="14"/>
        <v>16.43</v>
      </c>
      <c r="J149" s="2">
        <f t="shared" si="15"/>
        <v>14.412280701754387</v>
      </c>
      <c r="K149" s="2">
        <f t="shared" si="16"/>
        <v>2.0177192982456127</v>
      </c>
      <c r="L149" s="3">
        <f t="shared" si="17"/>
        <v>16.63</v>
      </c>
      <c r="M149" s="4">
        <v>16.63</v>
      </c>
      <c r="N149" s="34" t="s">
        <v>60</v>
      </c>
      <c r="O149" s="14">
        <v>14.41</v>
      </c>
      <c r="P149" s="2">
        <f t="shared" si="18"/>
        <v>12.969000000000001</v>
      </c>
      <c r="Q149" s="2">
        <f t="shared" si="19"/>
        <v>14.784660000000001</v>
      </c>
      <c r="R149" s="3">
        <f t="shared" si="20"/>
        <v>14.98466</v>
      </c>
      <c r="S149" s="1" t="s">
        <v>905</v>
      </c>
    </row>
    <row r="150" spans="1:19" x14ac:dyDescent="0.2">
      <c r="A150" s="5">
        <v>1028541</v>
      </c>
      <c r="B150" s="5" t="s">
        <v>520</v>
      </c>
      <c r="C150" s="5">
        <v>12.85</v>
      </c>
      <c r="D150" s="6">
        <v>14.85</v>
      </c>
      <c r="E150" s="4">
        <v>1.5</v>
      </c>
      <c r="F150" s="4">
        <v>13.35</v>
      </c>
      <c r="G150" s="14">
        <v>11.54</v>
      </c>
      <c r="H150" s="14">
        <v>0.2</v>
      </c>
      <c r="I150" s="2">
        <f t="shared" si="14"/>
        <v>13.15</v>
      </c>
      <c r="J150" s="2">
        <f t="shared" si="15"/>
        <v>11.535087719298247</v>
      </c>
      <c r="K150" s="2">
        <f t="shared" si="16"/>
        <v>1.6149122807017537</v>
      </c>
      <c r="L150" s="3">
        <f t="shared" si="17"/>
        <v>13.35</v>
      </c>
      <c r="M150" s="4">
        <v>13.35</v>
      </c>
      <c r="N150" s="34" t="s">
        <v>60</v>
      </c>
      <c r="O150" s="14">
        <v>11.54</v>
      </c>
      <c r="P150" s="2">
        <f t="shared" si="18"/>
        <v>10.385999999999999</v>
      </c>
      <c r="Q150" s="2">
        <f t="shared" si="19"/>
        <v>11.840039999999998</v>
      </c>
      <c r="R150" s="3">
        <f t="shared" si="20"/>
        <v>12.040039999999998</v>
      </c>
      <c r="S150" s="1" t="s">
        <v>906</v>
      </c>
    </row>
    <row r="151" spans="1:19" x14ac:dyDescent="0.2">
      <c r="A151" s="5">
        <v>1016330</v>
      </c>
      <c r="B151" s="5" t="s">
        <v>521</v>
      </c>
      <c r="C151" s="5">
        <v>16.600000000000001</v>
      </c>
      <c r="D151" s="6">
        <v>19.12</v>
      </c>
      <c r="E151" s="4">
        <v>2</v>
      </c>
      <c r="F151" s="4">
        <v>17.12</v>
      </c>
      <c r="G151" s="14">
        <v>14.84</v>
      </c>
      <c r="H151" s="14">
        <v>0.2</v>
      </c>
      <c r="I151" s="2">
        <f t="shared" si="14"/>
        <v>16.920000000000002</v>
      </c>
      <c r="J151" s="2">
        <f t="shared" si="15"/>
        <v>14.842105263157897</v>
      </c>
      <c r="K151" s="2">
        <f t="shared" si="16"/>
        <v>2.0778947368421044</v>
      </c>
      <c r="L151" s="3">
        <f t="shared" si="17"/>
        <v>17.12</v>
      </c>
      <c r="M151" s="4">
        <v>17.12</v>
      </c>
      <c r="N151" s="34" t="s">
        <v>60</v>
      </c>
      <c r="O151" s="14">
        <v>14.84</v>
      </c>
      <c r="P151" s="2">
        <f t="shared" si="18"/>
        <v>13.356</v>
      </c>
      <c r="Q151" s="2">
        <f t="shared" si="19"/>
        <v>15.225839999999998</v>
      </c>
      <c r="R151" s="3">
        <f t="shared" si="20"/>
        <v>15.425839999999997</v>
      </c>
      <c r="S151" s="1" t="s">
        <v>907</v>
      </c>
    </row>
    <row r="152" spans="1:19" x14ac:dyDescent="0.2">
      <c r="A152" s="5">
        <v>1044462</v>
      </c>
      <c r="B152" s="5" t="s">
        <v>522</v>
      </c>
      <c r="C152" s="5">
        <v>21.74</v>
      </c>
      <c r="D152" s="6">
        <v>24.99</v>
      </c>
      <c r="E152" s="4">
        <v>5</v>
      </c>
      <c r="F152" s="4">
        <v>19.98</v>
      </c>
      <c r="G152" s="14">
        <v>17.350000000000001</v>
      </c>
      <c r="H152" s="14">
        <v>0.2</v>
      </c>
      <c r="I152" s="2">
        <f t="shared" si="14"/>
        <v>19.78</v>
      </c>
      <c r="J152" s="2">
        <f t="shared" si="15"/>
        <v>17.350877192982459</v>
      </c>
      <c r="K152" s="2">
        <f t="shared" si="16"/>
        <v>2.4291228070175421</v>
      </c>
      <c r="L152" s="3">
        <f t="shared" si="17"/>
        <v>19.98</v>
      </c>
      <c r="M152" s="4">
        <v>19.98</v>
      </c>
      <c r="N152" s="34" t="s">
        <v>60</v>
      </c>
      <c r="O152" s="14">
        <v>17.350000000000001</v>
      </c>
      <c r="P152" s="2">
        <f t="shared" si="18"/>
        <v>15.615000000000002</v>
      </c>
      <c r="Q152" s="2">
        <f t="shared" si="19"/>
        <v>17.801100000000002</v>
      </c>
      <c r="R152" s="3">
        <f t="shared" si="20"/>
        <v>18.001100000000001</v>
      </c>
      <c r="S152" s="1" t="s">
        <v>908</v>
      </c>
    </row>
    <row r="153" spans="1:19" x14ac:dyDescent="0.2">
      <c r="A153" s="5">
        <v>1044461</v>
      </c>
      <c r="B153" s="5" t="s">
        <v>523</v>
      </c>
      <c r="C153" s="5">
        <v>21.74</v>
      </c>
      <c r="D153" s="6">
        <v>24.99</v>
      </c>
      <c r="E153" s="4">
        <v>5</v>
      </c>
      <c r="F153" s="4">
        <v>19.98</v>
      </c>
      <c r="G153" s="14">
        <v>17.350000000000001</v>
      </c>
      <c r="H153" s="14">
        <v>0.2</v>
      </c>
      <c r="I153" s="2">
        <f t="shared" si="14"/>
        <v>19.78</v>
      </c>
      <c r="J153" s="2">
        <f t="shared" si="15"/>
        <v>17.350877192982459</v>
      </c>
      <c r="K153" s="2">
        <f t="shared" si="16"/>
        <v>2.4291228070175421</v>
      </c>
      <c r="L153" s="3">
        <f t="shared" si="17"/>
        <v>19.98</v>
      </c>
      <c r="M153" s="4">
        <v>19.98</v>
      </c>
      <c r="N153" s="34" t="s">
        <v>60</v>
      </c>
      <c r="O153" s="14">
        <v>17.350000000000001</v>
      </c>
      <c r="P153" s="2">
        <f t="shared" si="18"/>
        <v>15.615000000000002</v>
      </c>
      <c r="Q153" s="2">
        <f t="shared" si="19"/>
        <v>17.801100000000002</v>
      </c>
      <c r="R153" s="3">
        <f t="shared" si="20"/>
        <v>18.001100000000001</v>
      </c>
      <c r="S153" s="1" t="s">
        <v>909</v>
      </c>
    </row>
    <row r="154" spans="1:19" x14ac:dyDescent="0.2">
      <c r="A154" s="5">
        <v>1001841</v>
      </c>
      <c r="B154" s="5" t="s">
        <v>364</v>
      </c>
      <c r="C154" s="5">
        <v>46.76</v>
      </c>
      <c r="D154" s="6">
        <v>53.51</v>
      </c>
      <c r="E154" s="4">
        <v>5</v>
      </c>
      <c r="F154" s="4">
        <v>48.51</v>
      </c>
      <c r="G154" s="14">
        <v>42.38</v>
      </c>
      <c r="H154" s="14">
        <v>0.2</v>
      </c>
      <c r="I154" s="2">
        <f t="shared" si="14"/>
        <v>48.309999999999995</v>
      </c>
      <c r="J154" s="2">
        <f t="shared" si="15"/>
        <v>42.377192982456137</v>
      </c>
      <c r="K154" s="2">
        <f t="shared" si="16"/>
        <v>5.9328070175438583</v>
      </c>
      <c r="L154" s="3">
        <f t="shared" si="17"/>
        <v>48.51</v>
      </c>
      <c r="M154" s="4">
        <v>48.51</v>
      </c>
      <c r="N154" s="34" t="s">
        <v>60</v>
      </c>
      <c r="O154" s="14">
        <v>42.38</v>
      </c>
      <c r="P154" s="2">
        <f t="shared" si="18"/>
        <v>38.142000000000003</v>
      </c>
      <c r="Q154" s="2">
        <f t="shared" si="19"/>
        <v>43.481879999999997</v>
      </c>
      <c r="R154" s="3">
        <f t="shared" si="20"/>
        <v>43.68188</v>
      </c>
      <c r="S154" s="1" t="s">
        <v>910</v>
      </c>
    </row>
    <row r="155" spans="1:19" x14ac:dyDescent="0.2">
      <c r="A155" s="5">
        <v>1006497</v>
      </c>
      <c r="B155" s="5" t="s">
        <v>54</v>
      </c>
      <c r="C155" s="5">
        <v>46.76</v>
      </c>
      <c r="D155" s="6">
        <v>53.51</v>
      </c>
      <c r="E155" s="4">
        <v>5</v>
      </c>
      <c r="F155" s="4">
        <v>48.51</v>
      </c>
      <c r="G155" s="14">
        <v>42.38</v>
      </c>
      <c r="H155" s="14">
        <v>0.2</v>
      </c>
      <c r="I155" s="2">
        <f t="shared" si="14"/>
        <v>48.309999999999995</v>
      </c>
      <c r="J155" s="2">
        <f t="shared" si="15"/>
        <v>42.377192982456137</v>
      </c>
      <c r="K155" s="2">
        <f t="shared" si="16"/>
        <v>5.9328070175438583</v>
      </c>
      <c r="L155" s="3">
        <f t="shared" si="17"/>
        <v>48.51</v>
      </c>
      <c r="M155" s="4">
        <v>48.51</v>
      </c>
      <c r="N155" s="34" t="s">
        <v>60</v>
      </c>
      <c r="O155" s="14">
        <v>42.38</v>
      </c>
      <c r="P155" s="2">
        <f t="shared" si="18"/>
        <v>38.142000000000003</v>
      </c>
      <c r="Q155" s="2">
        <f t="shared" si="19"/>
        <v>43.481879999999997</v>
      </c>
      <c r="R155" s="3">
        <f t="shared" si="20"/>
        <v>43.68188</v>
      </c>
      <c r="S155" s="1" t="s">
        <v>911</v>
      </c>
    </row>
    <row r="156" spans="1:19" x14ac:dyDescent="0.2">
      <c r="A156" s="5">
        <v>1001852</v>
      </c>
      <c r="B156" s="5" t="s">
        <v>524</v>
      </c>
      <c r="C156" s="5">
        <v>20.25</v>
      </c>
      <c r="D156" s="6">
        <v>23.29</v>
      </c>
      <c r="E156" s="4">
        <v>2.5</v>
      </c>
      <c r="F156" s="4">
        <v>20.79</v>
      </c>
      <c r="G156" s="14">
        <v>18.059999999999999</v>
      </c>
      <c r="H156" s="14">
        <v>0.2</v>
      </c>
      <c r="I156" s="2">
        <f t="shared" si="14"/>
        <v>20.59</v>
      </c>
      <c r="J156" s="2">
        <f t="shared" si="15"/>
        <v>18.061403508771932</v>
      </c>
      <c r="K156" s="2">
        <f t="shared" si="16"/>
        <v>2.5285964912280683</v>
      </c>
      <c r="L156" s="3">
        <f t="shared" si="17"/>
        <v>20.79</v>
      </c>
      <c r="M156" s="4">
        <v>20.79</v>
      </c>
      <c r="N156" s="34" t="s">
        <v>60</v>
      </c>
      <c r="O156" s="14">
        <v>18.059999999999999</v>
      </c>
      <c r="P156" s="2">
        <f t="shared" si="18"/>
        <v>16.253999999999998</v>
      </c>
      <c r="Q156" s="2">
        <f t="shared" si="19"/>
        <v>18.529559999999996</v>
      </c>
      <c r="R156" s="3">
        <f t="shared" si="20"/>
        <v>18.729559999999996</v>
      </c>
      <c r="S156" s="1" t="s">
        <v>912</v>
      </c>
    </row>
    <row r="157" spans="1:19" x14ac:dyDescent="0.2">
      <c r="A157" s="5">
        <v>1016711</v>
      </c>
      <c r="B157" s="5" t="s">
        <v>525</v>
      </c>
      <c r="C157" s="5">
        <v>46.76</v>
      </c>
      <c r="D157" s="6">
        <v>53.51</v>
      </c>
      <c r="E157" s="4">
        <v>5</v>
      </c>
      <c r="F157" s="4">
        <v>48.51</v>
      </c>
      <c r="G157" s="14">
        <v>42.38</v>
      </c>
      <c r="H157" s="14">
        <v>0.2</v>
      </c>
      <c r="I157" s="2">
        <f t="shared" si="14"/>
        <v>48.309999999999995</v>
      </c>
      <c r="J157" s="2">
        <f t="shared" si="15"/>
        <v>42.377192982456137</v>
      </c>
      <c r="K157" s="2">
        <f t="shared" si="16"/>
        <v>5.9328070175438583</v>
      </c>
      <c r="L157" s="3">
        <f t="shared" si="17"/>
        <v>48.51</v>
      </c>
      <c r="M157" s="4">
        <v>48.51</v>
      </c>
      <c r="N157" s="34" t="s">
        <v>60</v>
      </c>
      <c r="O157" s="14">
        <v>42.38</v>
      </c>
      <c r="P157" s="2">
        <f t="shared" si="18"/>
        <v>38.142000000000003</v>
      </c>
      <c r="Q157" s="2">
        <f t="shared" si="19"/>
        <v>43.481879999999997</v>
      </c>
      <c r="R157" s="3">
        <f t="shared" si="20"/>
        <v>43.68188</v>
      </c>
      <c r="S157" s="1" t="s">
        <v>913</v>
      </c>
    </row>
    <row r="158" spans="1:19" x14ac:dyDescent="0.2">
      <c r="A158" s="5">
        <v>1001270</v>
      </c>
      <c r="B158" s="5" t="s">
        <v>526</v>
      </c>
      <c r="C158" s="5">
        <v>20.25</v>
      </c>
      <c r="D158" s="6">
        <v>23.29</v>
      </c>
      <c r="E158" s="4">
        <v>2.5</v>
      </c>
      <c r="F158" s="4">
        <v>20.79</v>
      </c>
      <c r="G158" s="14">
        <v>18.059999999999999</v>
      </c>
      <c r="H158" s="14">
        <v>0.2</v>
      </c>
      <c r="I158" s="2">
        <f t="shared" si="14"/>
        <v>20.59</v>
      </c>
      <c r="J158" s="2">
        <f t="shared" si="15"/>
        <v>18.061403508771932</v>
      </c>
      <c r="K158" s="2">
        <f t="shared" si="16"/>
        <v>2.5285964912280683</v>
      </c>
      <c r="L158" s="3">
        <f t="shared" si="17"/>
        <v>20.79</v>
      </c>
      <c r="M158" s="4">
        <v>20.79</v>
      </c>
      <c r="N158" s="34" t="s">
        <v>60</v>
      </c>
      <c r="O158" s="14">
        <v>18.059999999999999</v>
      </c>
      <c r="P158" s="2">
        <f t="shared" si="18"/>
        <v>16.253999999999998</v>
      </c>
      <c r="Q158" s="2">
        <f t="shared" si="19"/>
        <v>18.529559999999996</v>
      </c>
      <c r="R158" s="3">
        <f t="shared" si="20"/>
        <v>18.729559999999996</v>
      </c>
      <c r="S158" s="1" t="s">
        <v>914</v>
      </c>
    </row>
    <row r="159" spans="1:19" x14ac:dyDescent="0.2">
      <c r="A159" s="5">
        <v>1000623</v>
      </c>
      <c r="B159" s="5" t="s">
        <v>53</v>
      </c>
      <c r="C159" s="5">
        <v>43.73</v>
      </c>
      <c r="D159" s="6">
        <v>50.05</v>
      </c>
      <c r="E159" s="4">
        <v>3.5</v>
      </c>
      <c r="F159" s="4">
        <v>46.55</v>
      </c>
      <c r="G159" s="14">
        <v>40.659999999999997</v>
      </c>
      <c r="H159" s="14">
        <v>0.2</v>
      </c>
      <c r="I159" s="2">
        <f t="shared" si="14"/>
        <v>46.349999999999994</v>
      </c>
      <c r="J159" s="2">
        <f t="shared" si="15"/>
        <v>40.657894736842103</v>
      </c>
      <c r="K159" s="2">
        <f t="shared" si="16"/>
        <v>5.6921052631578917</v>
      </c>
      <c r="L159" s="3">
        <f t="shared" si="17"/>
        <v>46.55</v>
      </c>
      <c r="M159" s="4">
        <v>46.55</v>
      </c>
      <c r="N159" s="34" t="s">
        <v>60</v>
      </c>
      <c r="O159" s="14">
        <v>40.659999999999997</v>
      </c>
      <c r="P159" s="2">
        <f t="shared" si="18"/>
        <v>36.594000000000001</v>
      </c>
      <c r="Q159" s="2">
        <f t="shared" si="19"/>
        <v>41.71716</v>
      </c>
      <c r="R159" s="3">
        <f t="shared" si="20"/>
        <v>41.917160000000003</v>
      </c>
      <c r="S159" s="1" t="s">
        <v>915</v>
      </c>
    </row>
    <row r="160" spans="1:19" x14ac:dyDescent="0.2">
      <c r="A160" s="5">
        <v>1001853</v>
      </c>
      <c r="B160" s="5" t="s">
        <v>527</v>
      </c>
      <c r="C160" s="5">
        <v>43.73</v>
      </c>
      <c r="D160" s="6">
        <v>50.05</v>
      </c>
      <c r="E160" s="4">
        <v>3.5</v>
      </c>
      <c r="F160" s="4">
        <v>46.55</v>
      </c>
      <c r="G160" s="14">
        <v>40.659999999999997</v>
      </c>
      <c r="H160" s="14">
        <v>0.2</v>
      </c>
      <c r="I160" s="2">
        <f t="shared" si="14"/>
        <v>46.349999999999994</v>
      </c>
      <c r="J160" s="2">
        <f t="shared" si="15"/>
        <v>40.657894736842103</v>
      </c>
      <c r="K160" s="2">
        <f t="shared" si="16"/>
        <v>5.6921052631578917</v>
      </c>
      <c r="L160" s="3">
        <f t="shared" si="17"/>
        <v>46.55</v>
      </c>
      <c r="M160" s="4">
        <v>46.55</v>
      </c>
      <c r="N160" s="34" t="s">
        <v>60</v>
      </c>
      <c r="O160" s="14">
        <v>40.659999999999997</v>
      </c>
      <c r="P160" s="2">
        <f t="shared" si="18"/>
        <v>36.594000000000001</v>
      </c>
      <c r="Q160" s="2">
        <f t="shared" si="19"/>
        <v>41.71716</v>
      </c>
      <c r="R160" s="3">
        <f t="shared" si="20"/>
        <v>41.917160000000003</v>
      </c>
      <c r="S160" s="1" t="s">
        <v>916</v>
      </c>
    </row>
    <row r="161" spans="1:19" x14ac:dyDescent="0.2">
      <c r="A161" s="5">
        <v>1020840</v>
      </c>
      <c r="B161" s="5" t="s">
        <v>365</v>
      </c>
      <c r="C161" s="5">
        <v>44.16</v>
      </c>
      <c r="D161" s="6">
        <v>50.54</v>
      </c>
      <c r="E161" s="4">
        <v>3.5</v>
      </c>
      <c r="F161" s="4">
        <v>47.04</v>
      </c>
      <c r="G161" s="14">
        <v>41.09</v>
      </c>
      <c r="H161" s="14">
        <v>0.2</v>
      </c>
      <c r="I161" s="2">
        <f t="shared" si="14"/>
        <v>46.839999999999996</v>
      </c>
      <c r="J161" s="2">
        <f t="shared" si="15"/>
        <v>41.087719298245617</v>
      </c>
      <c r="K161" s="2">
        <f t="shared" si="16"/>
        <v>5.7522807017543798</v>
      </c>
      <c r="L161" s="3">
        <f t="shared" si="17"/>
        <v>47.04</v>
      </c>
      <c r="M161" s="4">
        <v>47.04</v>
      </c>
      <c r="N161" s="34" t="s">
        <v>60</v>
      </c>
      <c r="O161" s="14">
        <v>41.09</v>
      </c>
      <c r="P161" s="2">
        <f t="shared" si="18"/>
        <v>36.981000000000002</v>
      </c>
      <c r="Q161" s="2">
        <f t="shared" si="19"/>
        <v>42.158339999999995</v>
      </c>
      <c r="R161" s="3">
        <f t="shared" si="20"/>
        <v>42.358339999999998</v>
      </c>
      <c r="S161" s="1" t="s">
        <v>917</v>
      </c>
    </row>
    <row r="162" spans="1:19" x14ac:dyDescent="0.2">
      <c r="A162" s="5">
        <v>1035910</v>
      </c>
      <c r="B162" s="5" t="s">
        <v>528</v>
      </c>
      <c r="C162" s="5">
        <v>48.51</v>
      </c>
      <c r="D162" s="6">
        <v>55.5</v>
      </c>
      <c r="E162" s="4">
        <v>5</v>
      </c>
      <c r="F162" s="4">
        <v>50.5</v>
      </c>
      <c r="G162" s="14">
        <v>44.12</v>
      </c>
      <c r="H162" s="14">
        <v>0.2</v>
      </c>
      <c r="I162" s="2">
        <f t="shared" si="14"/>
        <v>50.3</v>
      </c>
      <c r="J162" s="2">
        <f t="shared" si="15"/>
        <v>44.122807017543863</v>
      </c>
      <c r="K162" s="2">
        <f t="shared" si="16"/>
        <v>6.177192982456134</v>
      </c>
      <c r="L162" s="3">
        <f t="shared" si="17"/>
        <v>50.5</v>
      </c>
      <c r="M162" s="4">
        <v>50.5</v>
      </c>
      <c r="N162" s="34" t="s">
        <v>60</v>
      </c>
      <c r="O162" s="14">
        <v>44.12</v>
      </c>
      <c r="P162" s="2">
        <f t="shared" si="18"/>
        <v>39.707999999999998</v>
      </c>
      <c r="Q162" s="2">
        <f t="shared" si="19"/>
        <v>45.267119999999991</v>
      </c>
      <c r="R162" s="3">
        <f t="shared" si="20"/>
        <v>45.467119999999994</v>
      </c>
      <c r="S162" s="1" t="s">
        <v>918</v>
      </c>
    </row>
    <row r="163" spans="1:19" x14ac:dyDescent="0.2">
      <c r="A163" s="5">
        <v>1020838</v>
      </c>
      <c r="B163" s="5" t="s">
        <v>366</v>
      </c>
      <c r="C163" s="5">
        <v>44.16</v>
      </c>
      <c r="D163" s="6">
        <v>50.54</v>
      </c>
      <c r="E163" s="4">
        <v>3.5</v>
      </c>
      <c r="F163" s="4">
        <v>47.04</v>
      </c>
      <c r="G163" s="14">
        <v>41.09</v>
      </c>
      <c r="H163" s="14">
        <v>0.2</v>
      </c>
      <c r="I163" s="2">
        <f t="shared" si="14"/>
        <v>46.839999999999996</v>
      </c>
      <c r="J163" s="2">
        <f t="shared" si="15"/>
        <v>41.087719298245617</v>
      </c>
      <c r="K163" s="2">
        <f t="shared" si="16"/>
        <v>5.7522807017543798</v>
      </c>
      <c r="L163" s="3">
        <f t="shared" si="17"/>
        <v>47.04</v>
      </c>
      <c r="M163" s="4">
        <v>47.04</v>
      </c>
      <c r="N163" s="34" t="s">
        <v>60</v>
      </c>
      <c r="O163" s="14">
        <v>41.09</v>
      </c>
      <c r="P163" s="2">
        <f t="shared" si="18"/>
        <v>36.981000000000002</v>
      </c>
      <c r="Q163" s="2">
        <f t="shared" si="19"/>
        <v>42.158339999999995</v>
      </c>
      <c r="R163" s="3">
        <f t="shared" si="20"/>
        <v>42.358339999999998</v>
      </c>
      <c r="S163" s="1" t="s">
        <v>919</v>
      </c>
    </row>
    <row r="164" spans="1:19" x14ac:dyDescent="0.2">
      <c r="A164" s="5">
        <v>1044094</v>
      </c>
      <c r="B164" s="5" t="s">
        <v>529</v>
      </c>
      <c r="C164" s="5">
        <v>48.51</v>
      </c>
      <c r="D164" s="6">
        <v>55.58</v>
      </c>
      <c r="E164" s="4">
        <v>5</v>
      </c>
      <c r="F164" s="4">
        <v>50.5</v>
      </c>
      <c r="G164" s="14">
        <v>44.12</v>
      </c>
      <c r="H164" s="14">
        <v>0.2</v>
      </c>
      <c r="I164" s="2">
        <f t="shared" si="14"/>
        <v>50.3</v>
      </c>
      <c r="J164" s="2">
        <f t="shared" si="15"/>
        <v>44.122807017543863</v>
      </c>
      <c r="K164" s="2">
        <f t="shared" si="16"/>
        <v>6.177192982456134</v>
      </c>
      <c r="L164" s="3">
        <f t="shared" si="17"/>
        <v>50.5</v>
      </c>
      <c r="M164" s="4">
        <v>50.5</v>
      </c>
      <c r="N164" s="34" t="s">
        <v>60</v>
      </c>
      <c r="O164" s="14">
        <v>44.12</v>
      </c>
      <c r="P164" s="2">
        <f t="shared" si="18"/>
        <v>39.707999999999998</v>
      </c>
      <c r="Q164" s="2">
        <f t="shared" si="19"/>
        <v>45.267119999999991</v>
      </c>
      <c r="R164" s="3">
        <f t="shared" si="20"/>
        <v>45.467119999999994</v>
      </c>
      <c r="S164" s="1" t="s">
        <v>920</v>
      </c>
    </row>
    <row r="165" spans="1:19" x14ac:dyDescent="0.2">
      <c r="A165" s="5">
        <v>1041526</v>
      </c>
      <c r="B165" s="5" t="s">
        <v>530</v>
      </c>
      <c r="C165" s="5">
        <v>19.809999999999999</v>
      </c>
      <c r="D165" s="6">
        <v>22.78</v>
      </c>
      <c r="E165" s="4">
        <v>4</v>
      </c>
      <c r="F165" s="4">
        <v>18.78</v>
      </c>
      <c r="G165" s="14">
        <v>16.3</v>
      </c>
      <c r="H165" s="14">
        <v>0.2</v>
      </c>
      <c r="I165" s="2">
        <f t="shared" si="14"/>
        <v>18.580000000000002</v>
      </c>
      <c r="J165" s="2">
        <f t="shared" si="15"/>
        <v>16.298245614035089</v>
      </c>
      <c r="K165" s="2">
        <f t="shared" si="16"/>
        <v>2.2817543859649128</v>
      </c>
      <c r="L165" s="3">
        <f t="shared" si="17"/>
        <v>18.78</v>
      </c>
      <c r="M165" s="4">
        <v>18.78</v>
      </c>
      <c r="N165" s="34" t="s">
        <v>60</v>
      </c>
      <c r="O165" s="14">
        <v>16.3</v>
      </c>
      <c r="P165" s="2">
        <f t="shared" si="18"/>
        <v>14.670000000000002</v>
      </c>
      <c r="Q165" s="2">
        <f t="shared" si="19"/>
        <v>16.723800000000001</v>
      </c>
      <c r="R165" s="3">
        <f t="shared" si="20"/>
        <v>16.9238</v>
      </c>
      <c r="S165" s="1" t="s">
        <v>921</v>
      </c>
    </row>
    <row r="166" spans="1:19" x14ac:dyDescent="0.2">
      <c r="A166" s="5">
        <v>1030985</v>
      </c>
      <c r="B166" s="5" t="s">
        <v>531</v>
      </c>
      <c r="C166" s="5">
        <v>14.6</v>
      </c>
      <c r="D166" s="6">
        <v>16.84</v>
      </c>
      <c r="E166" s="4">
        <v>2.2000000000000002</v>
      </c>
      <c r="F166" s="4">
        <v>14.64</v>
      </c>
      <c r="G166" s="14">
        <v>12.67</v>
      </c>
      <c r="H166" s="14">
        <v>0.2</v>
      </c>
      <c r="I166" s="2">
        <f t="shared" si="14"/>
        <v>14.440000000000001</v>
      </c>
      <c r="J166" s="2">
        <f t="shared" si="15"/>
        <v>12.66666666666667</v>
      </c>
      <c r="K166" s="2">
        <f t="shared" si="16"/>
        <v>1.7733333333333317</v>
      </c>
      <c r="L166" s="3">
        <f t="shared" si="17"/>
        <v>14.64</v>
      </c>
      <c r="M166" s="4">
        <v>14.64</v>
      </c>
      <c r="N166" s="34" t="s">
        <v>60</v>
      </c>
      <c r="O166" s="14">
        <v>12.67</v>
      </c>
      <c r="P166" s="2">
        <f t="shared" si="18"/>
        <v>11.403</v>
      </c>
      <c r="Q166" s="2">
        <f t="shared" si="19"/>
        <v>12.999419999999999</v>
      </c>
      <c r="R166" s="3">
        <f t="shared" si="20"/>
        <v>13.199419999999998</v>
      </c>
      <c r="S166" s="1" t="s">
        <v>922</v>
      </c>
    </row>
    <row r="167" spans="1:19" x14ac:dyDescent="0.2">
      <c r="A167" s="5">
        <v>1004998</v>
      </c>
      <c r="B167" s="5" t="s">
        <v>532</v>
      </c>
      <c r="C167" s="5">
        <v>21.54</v>
      </c>
      <c r="D167" s="6">
        <v>24.76</v>
      </c>
      <c r="E167" s="4">
        <v>2.2000000000000002</v>
      </c>
      <c r="F167" s="4">
        <v>22.56</v>
      </c>
      <c r="G167" s="14">
        <v>19.61</v>
      </c>
      <c r="H167" s="14">
        <v>0.2</v>
      </c>
      <c r="I167" s="2">
        <f t="shared" si="14"/>
        <v>22.36</v>
      </c>
      <c r="J167" s="2">
        <f t="shared" si="15"/>
        <v>19.614035087719298</v>
      </c>
      <c r="K167" s="2">
        <f t="shared" si="16"/>
        <v>2.7459649122807015</v>
      </c>
      <c r="L167" s="3">
        <f t="shared" si="17"/>
        <v>22.56</v>
      </c>
      <c r="M167" s="4">
        <v>22.56</v>
      </c>
      <c r="N167" s="34" t="s">
        <v>60</v>
      </c>
      <c r="O167" s="14">
        <v>19.61</v>
      </c>
      <c r="P167" s="2">
        <f t="shared" si="18"/>
        <v>17.649000000000001</v>
      </c>
      <c r="Q167" s="2">
        <f t="shared" si="19"/>
        <v>20.119859999999999</v>
      </c>
      <c r="R167" s="3">
        <f t="shared" si="20"/>
        <v>20.319859999999998</v>
      </c>
      <c r="S167" s="1" t="s">
        <v>923</v>
      </c>
    </row>
    <row r="168" spans="1:19" x14ac:dyDescent="0.2">
      <c r="A168" s="5">
        <v>1011976</v>
      </c>
      <c r="B168" s="5" t="s">
        <v>533</v>
      </c>
      <c r="C168" s="5">
        <v>17.62</v>
      </c>
      <c r="D168" s="6">
        <v>20.29</v>
      </c>
      <c r="E168" s="4">
        <v>2.2000000000000002</v>
      </c>
      <c r="F168" s="4">
        <v>18.09</v>
      </c>
      <c r="G168" s="14">
        <v>15.69</v>
      </c>
      <c r="H168" s="14">
        <v>0.2</v>
      </c>
      <c r="I168" s="2">
        <f t="shared" si="14"/>
        <v>17.89</v>
      </c>
      <c r="J168" s="2">
        <f t="shared" si="15"/>
        <v>15.692982456140353</v>
      </c>
      <c r="K168" s="2">
        <f t="shared" si="16"/>
        <v>2.1970175438596478</v>
      </c>
      <c r="L168" s="3">
        <f t="shared" si="17"/>
        <v>18.09</v>
      </c>
      <c r="M168" s="4">
        <v>18.09</v>
      </c>
      <c r="N168" s="34" t="s">
        <v>60</v>
      </c>
      <c r="O168" s="14">
        <v>15.69</v>
      </c>
      <c r="P168" s="2">
        <f t="shared" si="18"/>
        <v>14.121</v>
      </c>
      <c r="Q168" s="2">
        <f t="shared" si="19"/>
        <v>16.097939999999998</v>
      </c>
      <c r="R168" s="3">
        <f t="shared" si="20"/>
        <v>16.297939999999997</v>
      </c>
      <c r="S168" s="1" t="s">
        <v>924</v>
      </c>
    </row>
    <row r="169" spans="1:19" x14ac:dyDescent="0.2">
      <c r="A169" s="5">
        <v>1001615</v>
      </c>
      <c r="B169" s="5" t="s">
        <v>534</v>
      </c>
      <c r="C169" s="5">
        <v>23.27</v>
      </c>
      <c r="D169" s="6">
        <v>26.73</v>
      </c>
      <c r="E169" s="4">
        <v>2.5</v>
      </c>
      <c r="F169" s="4">
        <v>24.23</v>
      </c>
      <c r="G169" s="14">
        <v>21.08</v>
      </c>
      <c r="H169" s="14">
        <v>0.2</v>
      </c>
      <c r="I169" s="2">
        <f t="shared" si="14"/>
        <v>24.03</v>
      </c>
      <c r="J169" s="2">
        <f t="shared" si="15"/>
        <v>21.078947368421055</v>
      </c>
      <c r="K169" s="2">
        <f t="shared" si="16"/>
        <v>2.9510526315789463</v>
      </c>
      <c r="L169" s="3">
        <f t="shared" si="17"/>
        <v>24.23</v>
      </c>
      <c r="M169" s="4">
        <v>24.23</v>
      </c>
      <c r="N169" s="34" t="s">
        <v>60</v>
      </c>
      <c r="O169" s="14">
        <v>21.08</v>
      </c>
      <c r="P169" s="2">
        <f t="shared" si="18"/>
        <v>18.971999999999998</v>
      </c>
      <c r="Q169" s="2">
        <f t="shared" si="19"/>
        <v>21.628079999999997</v>
      </c>
      <c r="R169" s="3">
        <f t="shared" si="20"/>
        <v>21.828079999999996</v>
      </c>
      <c r="S169" s="1" t="s">
        <v>925</v>
      </c>
    </row>
    <row r="170" spans="1:19" x14ac:dyDescent="0.2">
      <c r="A170" s="5">
        <v>1014972</v>
      </c>
      <c r="B170" s="5" t="s">
        <v>535</v>
      </c>
      <c r="C170" s="5">
        <v>47.19</v>
      </c>
      <c r="D170" s="6">
        <v>54</v>
      </c>
      <c r="E170" s="4">
        <v>5</v>
      </c>
      <c r="F170" s="4">
        <v>49</v>
      </c>
      <c r="G170" s="14">
        <v>42.81</v>
      </c>
      <c r="H170" s="14">
        <v>0.2</v>
      </c>
      <c r="I170" s="2">
        <f t="shared" si="14"/>
        <v>48.8</v>
      </c>
      <c r="J170" s="2">
        <f t="shared" si="15"/>
        <v>42.807017543859651</v>
      </c>
      <c r="K170" s="2">
        <f t="shared" si="16"/>
        <v>5.9929824561403464</v>
      </c>
      <c r="L170" s="3">
        <f t="shared" si="17"/>
        <v>49</v>
      </c>
      <c r="M170" s="4">
        <v>49</v>
      </c>
      <c r="N170" s="34" t="s">
        <v>60</v>
      </c>
      <c r="O170" s="14">
        <v>42.81</v>
      </c>
      <c r="P170" s="2">
        <f t="shared" si="18"/>
        <v>38.529000000000003</v>
      </c>
      <c r="Q170" s="2">
        <f t="shared" si="19"/>
        <v>43.92306</v>
      </c>
      <c r="R170" s="3">
        <f t="shared" si="20"/>
        <v>44.123060000000002</v>
      </c>
      <c r="S170" s="1" t="s">
        <v>926</v>
      </c>
    </row>
    <row r="171" spans="1:19" x14ac:dyDescent="0.2">
      <c r="A171" s="5">
        <v>1015803</v>
      </c>
      <c r="B171" s="5" t="s">
        <v>536</v>
      </c>
      <c r="C171" s="5">
        <v>47.19</v>
      </c>
      <c r="D171" s="6">
        <v>54</v>
      </c>
      <c r="E171" s="4">
        <v>5</v>
      </c>
      <c r="F171" s="4">
        <v>49</v>
      </c>
      <c r="G171" s="14">
        <v>42.81</v>
      </c>
      <c r="H171" s="14">
        <v>0.2</v>
      </c>
      <c r="I171" s="2">
        <f t="shared" si="14"/>
        <v>48.8</v>
      </c>
      <c r="J171" s="2">
        <f t="shared" si="15"/>
        <v>42.807017543859651</v>
      </c>
      <c r="K171" s="2">
        <f t="shared" si="16"/>
        <v>5.9929824561403464</v>
      </c>
      <c r="L171" s="3">
        <f t="shared" si="17"/>
        <v>49</v>
      </c>
      <c r="M171" s="4">
        <v>49</v>
      </c>
      <c r="N171" s="34" t="s">
        <v>60</v>
      </c>
      <c r="O171" s="14">
        <v>42.81</v>
      </c>
      <c r="P171" s="2">
        <f t="shared" si="18"/>
        <v>38.529000000000003</v>
      </c>
      <c r="Q171" s="2">
        <f t="shared" si="19"/>
        <v>43.92306</v>
      </c>
      <c r="R171" s="3">
        <f t="shared" si="20"/>
        <v>44.123060000000002</v>
      </c>
      <c r="S171" s="1" t="s">
        <v>927</v>
      </c>
    </row>
    <row r="172" spans="1:19" x14ac:dyDescent="0.2">
      <c r="A172" s="5">
        <v>1017922</v>
      </c>
      <c r="B172" s="5" t="s">
        <v>537</v>
      </c>
      <c r="C172" s="5">
        <v>47.19</v>
      </c>
      <c r="D172" s="6">
        <v>54</v>
      </c>
      <c r="E172" s="4">
        <v>5</v>
      </c>
      <c r="F172" s="4">
        <v>49</v>
      </c>
      <c r="G172" s="14">
        <v>42.81</v>
      </c>
      <c r="H172" s="14">
        <v>0.2</v>
      </c>
      <c r="I172" s="2">
        <f t="shared" si="14"/>
        <v>48.8</v>
      </c>
      <c r="J172" s="2">
        <f t="shared" si="15"/>
        <v>42.807017543859651</v>
      </c>
      <c r="K172" s="2">
        <f t="shared" si="16"/>
        <v>5.9929824561403464</v>
      </c>
      <c r="L172" s="3">
        <f t="shared" si="17"/>
        <v>49</v>
      </c>
      <c r="M172" s="4">
        <v>49</v>
      </c>
      <c r="N172" s="34" t="s">
        <v>60</v>
      </c>
      <c r="O172" s="14">
        <v>42.81</v>
      </c>
      <c r="P172" s="2">
        <f t="shared" si="18"/>
        <v>38.529000000000003</v>
      </c>
      <c r="Q172" s="2">
        <f t="shared" si="19"/>
        <v>43.92306</v>
      </c>
      <c r="R172" s="3">
        <f t="shared" si="20"/>
        <v>44.123060000000002</v>
      </c>
      <c r="S172" s="1" t="s">
        <v>928</v>
      </c>
    </row>
    <row r="173" spans="1:19" x14ac:dyDescent="0.2">
      <c r="A173" s="5">
        <v>1000396</v>
      </c>
      <c r="B173" s="5" t="s">
        <v>55</v>
      </c>
      <c r="C173" s="5">
        <v>21.12</v>
      </c>
      <c r="D173" s="6">
        <v>24.28</v>
      </c>
      <c r="E173" s="4">
        <v>2.5</v>
      </c>
      <c r="F173" s="4">
        <v>21.78</v>
      </c>
      <c r="G173" s="14">
        <v>18.93</v>
      </c>
      <c r="H173" s="14">
        <v>0.2</v>
      </c>
      <c r="I173" s="2">
        <f t="shared" si="14"/>
        <v>21.580000000000002</v>
      </c>
      <c r="J173" s="2">
        <f t="shared" si="15"/>
        <v>18.92982456140351</v>
      </c>
      <c r="K173" s="2">
        <f t="shared" si="16"/>
        <v>2.6501754385964915</v>
      </c>
      <c r="L173" s="3">
        <f t="shared" si="17"/>
        <v>21.78</v>
      </c>
      <c r="M173" s="4">
        <v>21.78</v>
      </c>
      <c r="N173" s="34" t="s">
        <v>60</v>
      </c>
      <c r="O173" s="14">
        <v>18.93</v>
      </c>
      <c r="P173" s="2">
        <f t="shared" si="18"/>
        <v>17.036999999999999</v>
      </c>
      <c r="Q173" s="2">
        <f t="shared" si="19"/>
        <v>19.422179999999997</v>
      </c>
      <c r="R173" s="3">
        <f t="shared" si="20"/>
        <v>19.622179999999997</v>
      </c>
      <c r="S173" s="1" t="s">
        <v>929</v>
      </c>
    </row>
    <row r="174" spans="1:19" x14ac:dyDescent="0.2">
      <c r="A174" s="5">
        <v>1013502</v>
      </c>
      <c r="B174" s="5" t="s">
        <v>56</v>
      </c>
      <c r="C174" s="5">
        <v>21.12</v>
      </c>
      <c r="D174" s="6">
        <v>24.28</v>
      </c>
      <c r="E174" s="4">
        <v>2.5</v>
      </c>
      <c r="F174" s="4">
        <v>21.78</v>
      </c>
      <c r="G174" s="14">
        <v>18.93</v>
      </c>
      <c r="H174" s="14">
        <v>0.2</v>
      </c>
      <c r="I174" s="2">
        <f t="shared" si="14"/>
        <v>21.580000000000002</v>
      </c>
      <c r="J174" s="2">
        <f t="shared" si="15"/>
        <v>18.92982456140351</v>
      </c>
      <c r="K174" s="2">
        <f t="shared" si="16"/>
        <v>2.6501754385964915</v>
      </c>
      <c r="L174" s="3">
        <f t="shared" si="17"/>
        <v>21.78</v>
      </c>
      <c r="M174" s="4">
        <v>21.78</v>
      </c>
      <c r="N174" s="34" t="s">
        <v>60</v>
      </c>
      <c r="O174" s="14">
        <v>18.93</v>
      </c>
      <c r="P174" s="2">
        <f t="shared" si="18"/>
        <v>17.036999999999999</v>
      </c>
      <c r="Q174" s="2">
        <f t="shared" si="19"/>
        <v>19.422179999999997</v>
      </c>
      <c r="R174" s="3">
        <f t="shared" si="20"/>
        <v>19.622179999999997</v>
      </c>
      <c r="S174" s="1" t="s">
        <v>930</v>
      </c>
    </row>
    <row r="175" spans="1:19" x14ac:dyDescent="0.2">
      <c r="A175" s="5">
        <v>1000107</v>
      </c>
      <c r="B175" s="5" t="s">
        <v>538</v>
      </c>
      <c r="C175" s="5">
        <v>21.12</v>
      </c>
      <c r="D175" s="6">
        <v>24.28</v>
      </c>
      <c r="E175" s="4">
        <v>2.5</v>
      </c>
      <c r="F175" s="4">
        <v>21.78</v>
      </c>
      <c r="G175" s="14">
        <v>18.93</v>
      </c>
      <c r="H175" s="14">
        <v>0.2</v>
      </c>
      <c r="I175" s="2">
        <f t="shared" si="14"/>
        <v>21.580000000000002</v>
      </c>
      <c r="J175" s="2">
        <f t="shared" si="15"/>
        <v>18.92982456140351</v>
      </c>
      <c r="K175" s="2">
        <f t="shared" si="16"/>
        <v>2.6501754385964915</v>
      </c>
      <c r="L175" s="3">
        <f t="shared" si="17"/>
        <v>21.78</v>
      </c>
      <c r="M175" s="4">
        <v>21.78</v>
      </c>
      <c r="N175" s="34" t="s">
        <v>60</v>
      </c>
      <c r="O175" s="14">
        <v>18.93</v>
      </c>
      <c r="P175" s="2">
        <f t="shared" si="18"/>
        <v>17.036999999999999</v>
      </c>
      <c r="Q175" s="2">
        <f t="shared" si="19"/>
        <v>19.422179999999997</v>
      </c>
      <c r="R175" s="3">
        <f t="shared" si="20"/>
        <v>19.622179999999997</v>
      </c>
      <c r="S175" s="1" t="s">
        <v>931</v>
      </c>
    </row>
    <row r="176" spans="1:19" x14ac:dyDescent="0.2">
      <c r="A176" s="5">
        <v>1044089</v>
      </c>
      <c r="B176" s="5" t="s">
        <v>539</v>
      </c>
      <c r="C176" s="5">
        <v>39.380000000000003</v>
      </c>
      <c r="D176" s="6">
        <v>45.09</v>
      </c>
      <c r="E176" s="4">
        <v>3</v>
      </c>
      <c r="F176" s="4">
        <v>42.09</v>
      </c>
      <c r="G176" s="14">
        <v>36.75</v>
      </c>
      <c r="H176" s="14">
        <v>0.2</v>
      </c>
      <c r="I176" s="2">
        <f t="shared" si="14"/>
        <v>41.89</v>
      </c>
      <c r="J176" s="2">
        <f t="shared" si="15"/>
        <v>36.745614035087726</v>
      </c>
      <c r="K176" s="2">
        <f t="shared" si="16"/>
        <v>5.1443859649122743</v>
      </c>
      <c r="L176" s="3">
        <f t="shared" si="17"/>
        <v>42.09</v>
      </c>
      <c r="M176" s="4">
        <v>42.09</v>
      </c>
      <c r="N176" s="34" t="s">
        <v>60</v>
      </c>
      <c r="O176" s="14">
        <v>36.75</v>
      </c>
      <c r="P176" s="2">
        <f t="shared" si="18"/>
        <v>33.075000000000003</v>
      </c>
      <c r="Q176" s="2">
        <f t="shared" si="19"/>
        <v>37.705500000000001</v>
      </c>
      <c r="R176" s="3">
        <f t="shared" si="20"/>
        <v>37.905500000000004</v>
      </c>
      <c r="S176" s="1" t="s">
        <v>932</v>
      </c>
    </row>
    <row r="177" spans="1:19" x14ac:dyDescent="0.2">
      <c r="A177" s="5">
        <v>1038845</v>
      </c>
      <c r="B177" s="5" t="s">
        <v>540</v>
      </c>
      <c r="C177" s="5">
        <v>12.68</v>
      </c>
      <c r="D177" s="6">
        <v>14.66</v>
      </c>
      <c r="E177" s="4">
        <v>1.2</v>
      </c>
      <c r="F177" s="4">
        <v>13.46</v>
      </c>
      <c r="G177" s="14">
        <v>11.63</v>
      </c>
      <c r="H177" s="14">
        <v>0.2</v>
      </c>
      <c r="I177" s="2">
        <f t="shared" si="14"/>
        <v>13.260000000000002</v>
      </c>
      <c r="J177" s="2">
        <f t="shared" si="15"/>
        <v>11.631578947368423</v>
      </c>
      <c r="K177" s="2">
        <f t="shared" si="16"/>
        <v>1.6284210526315785</v>
      </c>
      <c r="L177" s="3">
        <f t="shared" si="17"/>
        <v>13.46</v>
      </c>
      <c r="M177" s="4">
        <v>13.46</v>
      </c>
      <c r="N177" s="34" t="s">
        <v>60</v>
      </c>
      <c r="O177" s="14">
        <v>11.63</v>
      </c>
      <c r="P177" s="2">
        <f t="shared" si="18"/>
        <v>10.467000000000001</v>
      </c>
      <c r="Q177" s="2">
        <f t="shared" si="19"/>
        <v>11.93238</v>
      </c>
      <c r="R177" s="3">
        <f t="shared" si="20"/>
        <v>12.132379999999999</v>
      </c>
      <c r="S177" s="1" t="s">
        <v>933</v>
      </c>
    </row>
    <row r="178" spans="1:19" x14ac:dyDescent="0.2">
      <c r="A178" s="5">
        <v>1038842</v>
      </c>
      <c r="B178" s="5" t="s">
        <v>541</v>
      </c>
      <c r="C178" s="5">
        <v>12.68</v>
      </c>
      <c r="D178" s="6">
        <v>14.66</v>
      </c>
      <c r="E178" s="4">
        <v>1.2</v>
      </c>
      <c r="F178" s="4">
        <v>13.46</v>
      </c>
      <c r="G178" s="14">
        <v>11.63</v>
      </c>
      <c r="H178" s="14">
        <v>0.2</v>
      </c>
      <c r="I178" s="2">
        <f t="shared" si="14"/>
        <v>13.260000000000002</v>
      </c>
      <c r="J178" s="2">
        <f t="shared" si="15"/>
        <v>11.631578947368423</v>
      </c>
      <c r="K178" s="2">
        <f t="shared" si="16"/>
        <v>1.6284210526315785</v>
      </c>
      <c r="L178" s="3">
        <f t="shared" si="17"/>
        <v>13.46</v>
      </c>
      <c r="M178" s="4">
        <v>13.46</v>
      </c>
      <c r="N178" s="34" t="s">
        <v>60</v>
      </c>
      <c r="O178" s="14">
        <v>11.63</v>
      </c>
      <c r="P178" s="2">
        <f t="shared" si="18"/>
        <v>10.467000000000001</v>
      </c>
      <c r="Q178" s="2">
        <f t="shared" si="19"/>
        <v>11.93238</v>
      </c>
      <c r="R178" s="3">
        <f t="shared" si="20"/>
        <v>12.132379999999999</v>
      </c>
      <c r="S178" s="1" t="s">
        <v>934</v>
      </c>
    </row>
    <row r="179" spans="1:19" x14ac:dyDescent="0.2">
      <c r="A179" s="5">
        <v>1021651</v>
      </c>
      <c r="B179" s="5" t="s">
        <v>542</v>
      </c>
      <c r="C179" s="5">
        <v>21.55</v>
      </c>
      <c r="D179" s="6">
        <v>24.77</v>
      </c>
      <c r="E179" s="4">
        <v>2.5</v>
      </c>
      <c r="F179" s="4">
        <v>22.27</v>
      </c>
      <c r="G179" s="14">
        <v>19.36</v>
      </c>
      <c r="H179" s="14">
        <v>0.2</v>
      </c>
      <c r="I179" s="2">
        <f t="shared" si="14"/>
        <v>22.07</v>
      </c>
      <c r="J179" s="2">
        <f t="shared" si="15"/>
        <v>19.359649122807021</v>
      </c>
      <c r="K179" s="2">
        <f t="shared" si="16"/>
        <v>2.7103508771929796</v>
      </c>
      <c r="L179" s="3">
        <f t="shared" si="17"/>
        <v>22.27</v>
      </c>
      <c r="M179" s="4">
        <v>22.27</v>
      </c>
      <c r="N179" s="34" t="s">
        <v>60</v>
      </c>
      <c r="O179" s="14">
        <v>19.36</v>
      </c>
      <c r="P179" s="2">
        <f t="shared" si="18"/>
        <v>17.423999999999999</v>
      </c>
      <c r="Q179" s="2">
        <f t="shared" si="19"/>
        <v>19.863359999999997</v>
      </c>
      <c r="R179" s="3">
        <f t="shared" si="20"/>
        <v>20.063359999999996</v>
      </c>
      <c r="S179" s="1" t="s">
        <v>935</v>
      </c>
    </row>
    <row r="180" spans="1:19" x14ac:dyDescent="0.2">
      <c r="A180" s="5">
        <v>1021650</v>
      </c>
      <c r="B180" s="5" t="s">
        <v>543</v>
      </c>
      <c r="C180" s="5">
        <v>21.55</v>
      </c>
      <c r="D180" s="6">
        <v>24.77</v>
      </c>
      <c r="E180" s="4">
        <v>2.5</v>
      </c>
      <c r="F180" s="4">
        <v>22.27</v>
      </c>
      <c r="G180" s="14">
        <v>19.36</v>
      </c>
      <c r="H180" s="14">
        <v>0.2</v>
      </c>
      <c r="I180" s="2">
        <f t="shared" si="14"/>
        <v>22.07</v>
      </c>
      <c r="J180" s="2">
        <f t="shared" si="15"/>
        <v>19.359649122807021</v>
      </c>
      <c r="K180" s="2">
        <f t="shared" si="16"/>
        <v>2.7103508771929796</v>
      </c>
      <c r="L180" s="3">
        <f t="shared" si="17"/>
        <v>22.27</v>
      </c>
      <c r="M180" s="4">
        <v>22.27</v>
      </c>
      <c r="N180" s="34" t="s">
        <v>60</v>
      </c>
      <c r="O180" s="14">
        <v>19.36</v>
      </c>
      <c r="P180" s="2">
        <f t="shared" si="18"/>
        <v>17.423999999999999</v>
      </c>
      <c r="Q180" s="2">
        <f t="shared" si="19"/>
        <v>19.863359999999997</v>
      </c>
      <c r="R180" s="3">
        <f t="shared" si="20"/>
        <v>20.063359999999996</v>
      </c>
      <c r="S180" s="1" t="s">
        <v>936</v>
      </c>
    </row>
    <row r="181" spans="1:19" x14ac:dyDescent="0.2">
      <c r="A181" s="5">
        <v>1040996</v>
      </c>
      <c r="B181" s="5" t="s">
        <v>544</v>
      </c>
      <c r="C181" s="5">
        <v>47.19</v>
      </c>
      <c r="D181" s="6">
        <v>54</v>
      </c>
      <c r="E181" s="4">
        <v>5</v>
      </c>
      <c r="F181" s="4">
        <v>49</v>
      </c>
      <c r="G181" s="14">
        <v>42.81</v>
      </c>
      <c r="H181" s="14">
        <v>0.2</v>
      </c>
      <c r="I181" s="2">
        <f t="shared" si="14"/>
        <v>48.8</v>
      </c>
      <c r="J181" s="2">
        <f t="shared" si="15"/>
        <v>42.807017543859651</v>
      </c>
      <c r="K181" s="2">
        <f t="shared" si="16"/>
        <v>5.9929824561403464</v>
      </c>
      <c r="L181" s="3">
        <f t="shared" si="17"/>
        <v>49</v>
      </c>
      <c r="M181" s="4">
        <v>49</v>
      </c>
      <c r="N181" s="34" t="s">
        <v>60</v>
      </c>
      <c r="O181" s="14">
        <v>42.81</v>
      </c>
      <c r="P181" s="2">
        <f t="shared" si="18"/>
        <v>38.529000000000003</v>
      </c>
      <c r="Q181" s="2">
        <f t="shared" si="19"/>
        <v>43.92306</v>
      </c>
      <c r="R181" s="3">
        <f t="shared" si="20"/>
        <v>44.123060000000002</v>
      </c>
      <c r="S181" s="1" t="s">
        <v>937</v>
      </c>
    </row>
    <row r="182" spans="1:19" x14ac:dyDescent="0.2">
      <c r="A182" s="5">
        <v>1004389</v>
      </c>
      <c r="B182" s="5" t="s">
        <v>545</v>
      </c>
      <c r="C182" s="5">
        <v>17.2</v>
      </c>
      <c r="D182" s="6">
        <v>19.809999999999999</v>
      </c>
      <c r="E182" s="4">
        <v>3</v>
      </c>
      <c r="F182" s="4">
        <v>16.809999999999999</v>
      </c>
      <c r="G182" s="14">
        <v>14.57</v>
      </c>
      <c r="H182" s="14">
        <v>0.2</v>
      </c>
      <c r="I182" s="2">
        <f t="shared" si="14"/>
        <v>16.61</v>
      </c>
      <c r="J182" s="2">
        <f t="shared" si="15"/>
        <v>14.570175438596491</v>
      </c>
      <c r="K182" s="2">
        <f t="shared" si="16"/>
        <v>2.039824561403508</v>
      </c>
      <c r="L182" s="3">
        <f t="shared" si="17"/>
        <v>16.809999999999999</v>
      </c>
      <c r="M182" s="4">
        <v>16.809999999999999</v>
      </c>
      <c r="N182" s="34" t="s">
        <v>60</v>
      </c>
      <c r="O182" s="14">
        <v>14.57</v>
      </c>
      <c r="P182" s="2">
        <f t="shared" si="18"/>
        <v>13.113000000000001</v>
      </c>
      <c r="Q182" s="2">
        <f t="shared" si="19"/>
        <v>14.94882</v>
      </c>
      <c r="R182" s="3">
        <f t="shared" si="20"/>
        <v>15.148819999999999</v>
      </c>
      <c r="S182" s="1" t="s">
        <v>938</v>
      </c>
    </row>
    <row r="183" spans="1:19" x14ac:dyDescent="0.2">
      <c r="A183" s="5">
        <v>1023334</v>
      </c>
      <c r="B183" s="5" t="s">
        <v>546</v>
      </c>
      <c r="C183" s="5">
        <v>23.29</v>
      </c>
      <c r="D183" s="6">
        <v>26.75</v>
      </c>
      <c r="E183" s="4">
        <v>2.2000000000000002</v>
      </c>
      <c r="F183" s="4">
        <v>24.55</v>
      </c>
      <c r="G183" s="14">
        <v>21.36</v>
      </c>
      <c r="H183" s="14">
        <v>0.2</v>
      </c>
      <c r="I183" s="2">
        <f t="shared" si="14"/>
        <v>24.35</v>
      </c>
      <c r="J183" s="2">
        <f t="shared" si="15"/>
        <v>21.359649122807021</v>
      </c>
      <c r="K183" s="2">
        <f t="shared" si="16"/>
        <v>2.9903508771929808</v>
      </c>
      <c r="L183" s="3">
        <f t="shared" si="17"/>
        <v>24.55</v>
      </c>
      <c r="M183" s="4">
        <v>24.55</v>
      </c>
      <c r="N183" s="34" t="s">
        <v>60</v>
      </c>
      <c r="O183" s="14">
        <v>21.36</v>
      </c>
      <c r="P183" s="2">
        <f t="shared" si="18"/>
        <v>19.224</v>
      </c>
      <c r="Q183" s="2">
        <f t="shared" si="19"/>
        <v>21.91536</v>
      </c>
      <c r="R183" s="3">
        <f t="shared" si="20"/>
        <v>22.115359999999999</v>
      </c>
      <c r="S183" s="1" t="s">
        <v>939</v>
      </c>
    </row>
    <row r="184" spans="1:19" x14ac:dyDescent="0.2">
      <c r="A184" s="5">
        <v>1001548</v>
      </c>
      <c r="B184" s="5" t="s">
        <v>547</v>
      </c>
      <c r="C184" s="5">
        <v>21.54</v>
      </c>
      <c r="D184" s="6">
        <v>24.76</v>
      </c>
      <c r="E184" s="4">
        <v>3</v>
      </c>
      <c r="F184" s="4">
        <v>21.76</v>
      </c>
      <c r="G184" s="14">
        <v>18.91</v>
      </c>
      <c r="H184" s="14">
        <v>0.2</v>
      </c>
      <c r="I184" s="2">
        <f t="shared" si="14"/>
        <v>21.560000000000002</v>
      </c>
      <c r="J184" s="2">
        <f t="shared" si="15"/>
        <v>18.912280701754391</v>
      </c>
      <c r="K184" s="2">
        <f t="shared" si="16"/>
        <v>2.6477192982456117</v>
      </c>
      <c r="L184" s="3">
        <f t="shared" si="17"/>
        <v>21.76</v>
      </c>
      <c r="M184" s="4">
        <v>21.76</v>
      </c>
      <c r="N184" s="34" t="s">
        <v>60</v>
      </c>
      <c r="O184" s="14">
        <v>18.91</v>
      </c>
      <c r="P184" s="2">
        <f t="shared" si="18"/>
        <v>17.019000000000002</v>
      </c>
      <c r="Q184" s="2">
        <f t="shared" si="19"/>
        <v>19.40166</v>
      </c>
      <c r="R184" s="3">
        <f t="shared" si="20"/>
        <v>19.601659999999999</v>
      </c>
      <c r="S184" s="1" t="s">
        <v>940</v>
      </c>
    </row>
    <row r="185" spans="1:19" x14ac:dyDescent="0.2">
      <c r="A185" s="5">
        <v>1001792</v>
      </c>
      <c r="B185" s="5" t="s">
        <v>548</v>
      </c>
      <c r="C185" s="5">
        <v>22.43</v>
      </c>
      <c r="D185" s="6">
        <v>25.77</v>
      </c>
      <c r="E185" s="4">
        <v>3</v>
      </c>
      <c r="F185" s="4">
        <v>22.77</v>
      </c>
      <c r="G185" s="14">
        <v>19.8</v>
      </c>
      <c r="H185" s="14">
        <v>0.2</v>
      </c>
      <c r="I185" s="2">
        <f t="shared" si="14"/>
        <v>22.57</v>
      </c>
      <c r="J185" s="2">
        <f t="shared" si="15"/>
        <v>19.798245614035089</v>
      </c>
      <c r="K185" s="2">
        <f t="shared" si="16"/>
        <v>2.7717543859649112</v>
      </c>
      <c r="L185" s="3">
        <f t="shared" si="17"/>
        <v>22.77</v>
      </c>
      <c r="M185" s="4">
        <v>22.77</v>
      </c>
      <c r="N185" s="34" t="s">
        <v>60</v>
      </c>
      <c r="O185" s="14">
        <v>19.8</v>
      </c>
      <c r="P185" s="2">
        <f t="shared" si="18"/>
        <v>17.82</v>
      </c>
      <c r="Q185" s="2">
        <f t="shared" si="19"/>
        <v>20.314799999999998</v>
      </c>
      <c r="R185" s="3">
        <f t="shared" si="20"/>
        <v>20.514799999999997</v>
      </c>
      <c r="S185" s="1" t="s">
        <v>941</v>
      </c>
    </row>
    <row r="186" spans="1:19" x14ac:dyDescent="0.2">
      <c r="A186" s="5">
        <v>1036464</v>
      </c>
      <c r="B186" s="5" t="s">
        <v>549</v>
      </c>
      <c r="C186" s="5">
        <v>13.71</v>
      </c>
      <c r="D186" s="6">
        <v>15.83</v>
      </c>
      <c r="E186" s="4">
        <v>2</v>
      </c>
      <c r="F186" s="4">
        <v>13.83</v>
      </c>
      <c r="G186" s="14">
        <v>11.96</v>
      </c>
      <c r="H186" s="14">
        <v>0.2</v>
      </c>
      <c r="I186" s="2">
        <f t="shared" si="14"/>
        <v>13.63</v>
      </c>
      <c r="J186" s="2">
        <f t="shared" si="15"/>
        <v>11.956140350877195</v>
      </c>
      <c r="K186" s="2">
        <f t="shared" si="16"/>
        <v>1.6738596491228055</v>
      </c>
      <c r="L186" s="3">
        <f t="shared" si="17"/>
        <v>13.83</v>
      </c>
      <c r="M186" s="4">
        <v>13.83</v>
      </c>
      <c r="N186" s="34" t="s">
        <v>60</v>
      </c>
      <c r="O186" s="14">
        <v>11.96</v>
      </c>
      <c r="P186" s="2">
        <f t="shared" si="18"/>
        <v>10.764000000000001</v>
      </c>
      <c r="Q186" s="2">
        <f t="shared" si="19"/>
        <v>12.270960000000001</v>
      </c>
      <c r="R186" s="3">
        <f t="shared" si="20"/>
        <v>12.47096</v>
      </c>
      <c r="S186" s="1" t="s">
        <v>942</v>
      </c>
    </row>
    <row r="187" spans="1:19" x14ac:dyDescent="0.2">
      <c r="A187" s="5">
        <v>1036465</v>
      </c>
      <c r="B187" s="5" t="s">
        <v>550</v>
      </c>
      <c r="C187" s="5">
        <v>13.71</v>
      </c>
      <c r="D187" s="6">
        <v>15.83</v>
      </c>
      <c r="E187" s="4">
        <v>2</v>
      </c>
      <c r="F187" s="4">
        <v>13.83</v>
      </c>
      <c r="G187" s="14">
        <v>11.96</v>
      </c>
      <c r="H187" s="14">
        <v>0.2</v>
      </c>
      <c r="I187" s="2">
        <f t="shared" si="14"/>
        <v>13.63</v>
      </c>
      <c r="J187" s="2">
        <f t="shared" si="15"/>
        <v>11.956140350877195</v>
      </c>
      <c r="K187" s="2">
        <f t="shared" si="16"/>
        <v>1.6738596491228055</v>
      </c>
      <c r="L187" s="3">
        <f t="shared" si="17"/>
        <v>13.83</v>
      </c>
      <c r="M187" s="4">
        <v>13.83</v>
      </c>
      <c r="N187" s="34" t="s">
        <v>60</v>
      </c>
      <c r="O187" s="14">
        <v>11.96</v>
      </c>
      <c r="P187" s="2">
        <f t="shared" si="18"/>
        <v>10.764000000000001</v>
      </c>
      <c r="Q187" s="2">
        <f t="shared" si="19"/>
        <v>12.270960000000001</v>
      </c>
      <c r="R187" s="3">
        <f t="shared" si="20"/>
        <v>12.47096</v>
      </c>
      <c r="S187" s="1" t="s">
        <v>943</v>
      </c>
    </row>
    <row r="188" spans="1:19" x14ac:dyDescent="0.2">
      <c r="A188" s="5">
        <v>1039678</v>
      </c>
      <c r="B188" s="5" t="s">
        <v>551</v>
      </c>
      <c r="C188" s="5">
        <v>25.89</v>
      </c>
      <c r="D188" s="6">
        <v>29.71</v>
      </c>
      <c r="E188" s="4">
        <v>3</v>
      </c>
      <c r="F188" s="4">
        <v>26.71</v>
      </c>
      <c r="G188" s="14">
        <v>23.25</v>
      </c>
      <c r="H188" s="14">
        <v>0.2</v>
      </c>
      <c r="I188" s="2">
        <f t="shared" si="14"/>
        <v>26.51</v>
      </c>
      <c r="J188" s="2">
        <f t="shared" si="15"/>
        <v>23.254385964912284</v>
      </c>
      <c r="K188" s="2">
        <f t="shared" si="16"/>
        <v>3.2556140350877172</v>
      </c>
      <c r="L188" s="3">
        <f t="shared" si="17"/>
        <v>26.71</v>
      </c>
      <c r="M188" s="4">
        <v>26.71</v>
      </c>
      <c r="N188" s="34" t="s">
        <v>60</v>
      </c>
      <c r="O188" s="14">
        <v>23.25</v>
      </c>
      <c r="P188" s="2">
        <f t="shared" si="18"/>
        <v>20.925000000000001</v>
      </c>
      <c r="Q188" s="2">
        <f t="shared" si="19"/>
        <v>23.854499999999998</v>
      </c>
      <c r="R188" s="3">
        <f t="shared" si="20"/>
        <v>24.054499999999997</v>
      </c>
      <c r="S188" s="1" t="s">
        <v>944</v>
      </c>
    </row>
    <row r="189" spans="1:19" x14ac:dyDescent="0.2">
      <c r="A189" s="5">
        <v>1016082</v>
      </c>
      <c r="B189" s="5" t="s">
        <v>552</v>
      </c>
      <c r="C189" s="5">
        <v>25.89</v>
      </c>
      <c r="D189" s="6">
        <v>29.71</v>
      </c>
      <c r="E189" s="4">
        <v>3</v>
      </c>
      <c r="F189" s="4">
        <v>26.71</v>
      </c>
      <c r="G189" s="14">
        <v>23.25</v>
      </c>
      <c r="H189" s="14">
        <v>0.2</v>
      </c>
      <c r="I189" s="2">
        <f t="shared" si="14"/>
        <v>26.51</v>
      </c>
      <c r="J189" s="2">
        <f t="shared" si="15"/>
        <v>23.254385964912284</v>
      </c>
      <c r="K189" s="2">
        <f t="shared" si="16"/>
        <v>3.2556140350877172</v>
      </c>
      <c r="L189" s="3">
        <f t="shared" si="17"/>
        <v>26.71</v>
      </c>
      <c r="M189" s="4">
        <v>26.71</v>
      </c>
      <c r="N189" s="34" t="s">
        <v>60</v>
      </c>
      <c r="O189" s="14">
        <v>23.25</v>
      </c>
      <c r="P189" s="2">
        <f t="shared" si="18"/>
        <v>20.925000000000001</v>
      </c>
      <c r="Q189" s="2">
        <f t="shared" si="19"/>
        <v>23.854499999999998</v>
      </c>
      <c r="R189" s="3">
        <f t="shared" si="20"/>
        <v>24.054499999999997</v>
      </c>
      <c r="S189" s="1" t="s">
        <v>945</v>
      </c>
    </row>
    <row r="190" spans="1:19" x14ac:dyDescent="0.2">
      <c r="A190" s="5">
        <v>1000729</v>
      </c>
      <c r="B190" s="5" t="s">
        <v>553</v>
      </c>
      <c r="C190" s="5">
        <v>14.92</v>
      </c>
      <c r="D190" s="6">
        <v>17.21</v>
      </c>
      <c r="E190" s="4">
        <v>1.8</v>
      </c>
      <c r="F190" s="4">
        <v>15.41</v>
      </c>
      <c r="G190" s="14">
        <v>13.34</v>
      </c>
      <c r="H190" s="14">
        <v>0.2</v>
      </c>
      <c r="I190" s="2">
        <f t="shared" si="14"/>
        <v>15.21</v>
      </c>
      <c r="J190" s="2">
        <f t="shared" si="15"/>
        <v>13.342105263157897</v>
      </c>
      <c r="K190" s="2">
        <f t="shared" si="16"/>
        <v>1.8678947368421035</v>
      </c>
      <c r="L190" s="3">
        <f t="shared" si="17"/>
        <v>15.41</v>
      </c>
      <c r="M190" s="4">
        <v>15.41</v>
      </c>
      <c r="N190" s="34" t="s">
        <v>60</v>
      </c>
      <c r="O190" s="14">
        <v>13.34</v>
      </c>
      <c r="P190" s="2">
        <f t="shared" si="18"/>
        <v>12.006</v>
      </c>
      <c r="Q190" s="2">
        <f t="shared" si="19"/>
        <v>13.686839999999998</v>
      </c>
      <c r="R190" s="3">
        <f t="shared" si="20"/>
        <v>13.886839999999998</v>
      </c>
      <c r="S190" s="1" t="s">
        <v>946</v>
      </c>
    </row>
    <row r="191" spans="1:19" x14ac:dyDescent="0.2">
      <c r="A191" s="5">
        <v>1003228</v>
      </c>
      <c r="B191" s="5" t="s">
        <v>554</v>
      </c>
      <c r="C191" s="5">
        <v>13.98</v>
      </c>
      <c r="D191" s="6">
        <v>16.14</v>
      </c>
      <c r="E191" s="4">
        <v>1.8</v>
      </c>
      <c r="F191" s="4">
        <v>14.34</v>
      </c>
      <c r="G191" s="14">
        <v>12.4</v>
      </c>
      <c r="H191" s="14">
        <v>0.2</v>
      </c>
      <c r="I191" s="2">
        <f t="shared" si="14"/>
        <v>14.14</v>
      </c>
      <c r="J191" s="2">
        <f t="shared" si="15"/>
        <v>12.403508771929825</v>
      </c>
      <c r="K191" s="2">
        <f t="shared" si="16"/>
        <v>1.7364912280701752</v>
      </c>
      <c r="L191" s="3">
        <f t="shared" si="17"/>
        <v>14.34</v>
      </c>
      <c r="M191" s="4">
        <v>14.34</v>
      </c>
      <c r="N191" s="34" t="s">
        <v>60</v>
      </c>
      <c r="O191" s="14">
        <v>12.4</v>
      </c>
      <c r="P191" s="2">
        <f t="shared" si="18"/>
        <v>11.16</v>
      </c>
      <c r="Q191" s="2">
        <f t="shared" si="19"/>
        <v>12.722399999999999</v>
      </c>
      <c r="R191" s="3">
        <f t="shared" si="20"/>
        <v>12.922399999999998</v>
      </c>
      <c r="S191" s="1" t="s">
        <v>947</v>
      </c>
    </row>
    <row r="192" spans="1:19" x14ac:dyDescent="0.2">
      <c r="A192" s="5">
        <v>1001711</v>
      </c>
      <c r="B192" s="5" t="s">
        <v>555</v>
      </c>
      <c r="C192" s="5">
        <v>15.02</v>
      </c>
      <c r="D192" s="6">
        <v>17.32</v>
      </c>
      <c r="E192" s="4">
        <v>3</v>
      </c>
      <c r="F192" s="4">
        <v>14.32</v>
      </c>
      <c r="G192" s="14">
        <v>12.39</v>
      </c>
      <c r="H192" s="14">
        <v>0.2</v>
      </c>
      <c r="I192" s="2">
        <f t="shared" si="14"/>
        <v>14.120000000000001</v>
      </c>
      <c r="J192" s="2">
        <f t="shared" si="15"/>
        <v>12.385964912280704</v>
      </c>
      <c r="K192" s="2">
        <f t="shared" si="16"/>
        <v>1.7340350877192972</v>
      </c>
      <c r="L192" s="3">
        <f t="shared" si="17"/>
        <v>14.32</v>
      </c>
      <c r="M192" s="4">
        <v>14.32</v>
      </c>
      <c r="N192" s="34" t="s">
        <v>60</v>
      </c>
      <c r="O192" s="14">
        <v>12.39</v>
      </c>
      <c r="P192" s="2">
        <f t="shared" si="18"/>
        <v>11.151000000000002</v>
      </c>
      <c r="Q192" s="2">
        <f t="shared" si="19"/>
        <v>12.712140000000002</v>
      </c>
      <c r="R192" s="3">
        <f t="shared" si="20"/>
        <v>12.912140000000001</v>
      </c>
      <c r="S192" s="1" t="s">
        <v>948</v>
      </c>
    </row>
    <row r="193" spans="1:19" x14ac:dyDescent="0.2">
      <c r="A193" s="5">
        <v>1009898</v>
      </c>
      <c r="B193" s="5" t="s">
        <v>556</v>
      </c>
      <c r="C193" s="5">
        <v>25.29</v>
      </c>
      <c r="D193" s="6">
        <v>29.03</v>
      </c>
      <c r="E193" s="4">
        <v>2.2000000000000002</v>
      </c>
      <c r="F193" s="4">
        <v>26.83</v>
      </c>
      <c r="G193" s="14">
        <v>23.36</v>
      </c>
      <c r="H193" s="14">
        <v>0.2</v>
      </c>
      <c r="I193" s="2">
        <f t="shared" si="14"/>
        <v>26.63</v>
      </c>
      <c r="J193" s="2">
        <f t="shared" si="15"/>
        <v>23.359649122807017</v>
      </c>
      <c r="K193" s="2">
        <f t="shared" si="16"/>
        <v>3.2703508771929819</v>
      </c>
      <c r="L193" s="3">
        <f t="shared" si="17"/>
        <v>26.83</v>
      </c>
      <c r="M193" s="4">
        <v>26.83</v>
      </c>
      <c r="N193" s="34" t="s">
        <v>60</v>
      </c>
      <c r="O193" s="14">
        <v>23.36</v>
      </c>
      <c r="P193" s="2">
        <f t="shared" si="18"/>
        <v>21.024000000000001</v>
      </c>
      <c r="Q193" s="2">
        <f t="shared" si="19"/>
        <v>23.967359999999999</v>
      </c>
      <c r="R193" s="3">
        <f t="shared" si="20"/>
        <v>24.167359999999999</v>
      </c>
      <c r="S193" s="1" t="s">
        <v>949</v>
      </c>
    </row>
    <row r="194" spans="1:19" x14ac:dyDescent="0.2">
      <c r="A194" s="5">
        <v>1000593</v>
      </c>
      <c r="B194" s="5" t="s">
        <v>557</v>
      </c>
      <c r="C194" s="5">
        <v>14.56</v>
      </c>
      <c r="D194" s="6">
        <v>16.8</v>
      </c>
      <c r="E194" s="4">
        <v>1.8</v>
      </c>
      <c r="F194" s="4">
        <v>15</v>
      </c>
      <c r="G194" s="14">
        <v>12.98</v>
      </c>
      <c r="H194" s="14">
        <v>0.2</v>
      </c>
      <c r="I194" s="2">
        <f t="shared" si="14"/>
        <v>14.8</v>
      </c>
      <c r="J194" s="2">
        <f t="shared" si="15"/>
        <v>12.982456140350878</v>
      </c>
      <c r="K194" s="2">
        <f t="shared" si="16"/>
        <v>1.8175438596491222</v>
      </c>
      <c r="L194" s="3">
        <f t="shared" si="17"/>
        <v>15</v>
      </c>
      <c r="M194" s="4">
        <v>15</v>
      </c>
      <c r="N194" s="34" t="s">
        <v>60</v>
      </c>
      <c r="O194" s="14">
        <v>12.98</v>
      </c>
      <c r="P194" s="2">
        <f t="shared" si="18"/>
        <v>11.682</v>
      </c>
      <c r="Q194" s="2">
        <f t="shared" si="19"/>
        <v>13.31748</v>
      </c>
      <c r="R194" s="3">
        <f t="shared" si="20"/>
        <v>13.517479999999999</v>
      </c>
      <c r="S194" s="1" t="s">
        <v>950</v>
      </c>
    </row>
    <row r="195" spans="1:19" x14ac:dyDescent="0.2">
      <c r="A195" s="5">
        <v>1008866</v>
      </c>
      <c r="B195" s="5" t="s">
        <v>558</v>
      </c>
      <c r="C195" s="5">
        <v>13.72</v>
      </c>
      <c r="D195" s="6">
        <v>15.84</v>
      </c>
      <c r="E195" s="4">
        <v>2</v>
      </c>
      <c r="F195" s="4">
        <v>13.84</v>
      </c>
      <c r="G195" s="14">
        <v>11.96</v>
      </c>
      <c r="H195" s="14">
        <v>0.2</v>
      </c>
      <c r="I195" s="2">
        <f t="shared" si="14"/>
        <v>13.64</v>
      </c>
      <c r="J195" s="2">
        <f t="shared" si="15"/>
        <v>11.964912280701755</v>
      </c>
      <c r="K195" s="2">
        <f t="shared" si="16"/>
        <v>1.6750877192982454</v>
      </c>
      <c r="L195" s="3">
        <f t="shared" si="17"/>
        <v>13.84</v>
      </c>
      <c r="M195" s="4">
        <v>13.84</v>
      </c>
      <c r="N195" s="34" t="s">
        <v>60</v>
      </c>
      <c r="O195" s="14">
        <v>11.96</v>
      </c>
      <c r="P195" s="2">
        <f t="shared" si="18"/>
        <v>10.764000000000001</v>
      </c>
      <c r="Q195" s="2">
        <f t="shared" si="19"/>
        <v>12.270960000000001</v>
      </c>
      <c r="R195" s="3">
        <f t="shared" si="20"/>
        <v>12.47096</v>
      </c>
      <c r="S195" s="1" t="s">
        <v>951</v>
      </c>
    </row>
    <row r="196" spans="1:19" x14ac:dyDescent="0.2">
      <c r="A196" s="5">
        <v>1016363</v>
      </c>
      <c r="B196" s="5" t="s">
        <v>559</v>
      </c>
      <c r="C196" s="5">
        <v>20.25</v>
      </c>
      <c r="D196" s="6">
        <v>19</v>
      </c>
      <c r="E196" s="4">
        <v>2.2000000000000002</v>
      </c>
      <c r="F196" s="4">
        <v>21.09</v>
      </c>
      <c r="G196" s="14">
        <v>18.32</v>
      </c>
      <c r="H196" s="14">
        <v>0.2</v>
      </c>
      <c r="I196" s="2">
        <f t="shared" ref="I196:I259" si="21">F196-H196</f>
        <v>20.89</v>
      </c>
      <c r="J196" s="2">
        <f t="shared" ref="J196:J259" si="22">I196/1.14</f>
        <v>18.324561403508774</v>
      </c>
      <c r="K196" s="2">
        <f t="shared" ref="K196:K259" si="23">I196-J196</f>
        <v>2.5654385964912265</v>
      </c>
      <c r="L196" s="3">
        <f t="shared" ref="L196:L259" si="24">J196+K196+H196</f>
        <v>21.09</v>
      </c>
      <c r="M196" s="4">
        <v>21.09</v>
      </c>
      <c r="N196" s="34" t="s">
        <v>60</v>
      </c>
      <c r="O196" s="14">
        <v>18.32</v>
      </c>
      <c r="P196" s="2">
        <f t="shared" ref="P196:P259" si="25">O196*0.9</f>
        <v>16.488</v>
      </c>
      <c r="Q196" s="2">
        <f t="shared" ref="Q196:Q259" si="26">P196*1.14</f>
        <v>18.796319999999998</v>
      </c>
      <c r="R196" s="3">
        <f t="shared" ref="R196:R259" si="27">Q196+H196</f>
        <v>18.996319999999997</v>
      </c>
      <c r="S196" s="1" t="s">
        <v>952</v>
      </c>
    </row>
    <row r="197" spans="1:19" x14ac:dyDescent="0.2">
      <c r="A197" s="5">
        <v>1023447</v>
      </c>
      <c r="B197" s="5" t="s">
        <v>560</v>
      </c>
      <c r="C197" s="5">
        <v>13.72</v>
      </c>
      <c r="D197" s="6">
        <v>15.84</v>
      </c>
      <c r="E197" s="4">
        <v>2</v>
      </c>
      <c r="F197" s="4">
        <v>13.84</v>
      </c>
      <c r="G197" s="14">
        <v>11.96</v>
      </c>
      <c r="H197" s="14">
        <v>0.2</v>
      </c>
      <c r="I197" s="2">
        <f t="shared" si="21"/>
        <v>13.64</v>
      </c>
      <c r="J197" s="2">
        <f t="shared" si="22"/>
        <v>11.964912280701755</v>
      </c>
      <c r="K197" s="2">
        <f t="shared" si="23"/>
        <v>1.6750877192982454</v>
      </c>
      <c r="L197" s="3">
        <f t="shared" si="24"/>
        <v>13.84</v>
      </c>
      <c r="M197" s="4">
        <v>13.84</v>
      </c>
      <c r="N197" s="34" t="s">
        <v>60</v>
      </c>
      <c r="O197" s="14">
        <v>11.96</v>
      </c>
      <c r="P197" s="2">
        <f t="shared" si="25"/>
        <v>10.764000000000001</v>
      </c>
      <c r="Q197" s="2">
        <f t="shared" si="26"/>
        <v>12.270960000000001</v>
      </c>
      <c r="R197" s="3">
        <f t="shared" si="27"/>
        <v>12.47096</v>
      </c>
      <c r="S197" s="1" t="s">
        <v>953</v>
      </c>
    </row>
    <row r="198" spans="1:19" x14ac:dyDescent="0.2">
      <c r="A198" s="5">
        <v>1003856</v>
      </c>
      <c r="B198" s="5" t="s">
        <v>561</v>
      </c>
      <c r="C198" s="5">
        <v>40.68</v>
      </c>
      <c r="D198" s="6">
        <v>46.58</v>
      </c>
      <c r="E198" s="4">
        <v>5</v>
      </c>
      <c r="F198" s="4">
        <v>41.58</v>
      </c>
      <c r="G198" s="14">
        <v>36.299999999999997</v>
      </c>
      <c r="H198" s="14">
        <v>0.2</v>
      </c>
      <c r="I198" s="2">
        <f t="shared" si="21"/>
        <v>41.379999999999995</v>
      </c>
      <c r="J198" s="2">
        <f t="shared" si="22"/>
        <v>36.298245614035089</v>
      </c>
      <c r="K198" s="2">
        <f t="shared" si="23"/>
        <v>5.0817543859649064</v>
      </c>
      <c r="L198" s="3">
        <f t="shared" si="24"/>
        <v>41.58</v>
      </c>
      <c r="M198" s="4">
        <v>41.58</v>
      </c>
      <c r="N198" s="34" t="s">
        <v>60</v>
      </c>
      <c r="O198" s="14">
        <v>36.299999999999997</v>
      </c>
      <c r="P198" s="2">
        <f t="shared" si="25"/>
        <v>32.67</v>
      </c>
      <c r="Q198" s="2">
        <f t="shared" si="26"/>
        <v>37.2438</v>
      </c>
      <c r="R198" s="3">
        <f t="shared" si="27"/>
        <v>37.443800000000003</v>
      </c>
      <c r="S198" s="1" t="s">
        <v>954</v>
      </c>
    </row>
    <row r="199" spans="1:19" x14ac:dyDescent="0.2">
      <c r="A199" s="5">
        <v>1019053</v>
      </c>
      <c r="B199" s="5" t="s">
        <v>562</v>
      </c>
      <c r="C199" s="5">
        <v>19.77</v>
      </c>
      <c r="D199" s="6">
        <v>22.74</v>
      </c>
      <c r="E199" s="4">
        <v>2.2000000000000002</v>
      </c>
      <c r="F199" s="4">
        <v>20.54</v>
      </c>
      <c r="G199" s="14">
        <v>17.84</v>
      </c>
      <c r="H199" s="14">
        <v>0.2</v>
      </c>
      <c r="I199" s="2">
        <f t="shared" si="21"/>
        <v>20.34</v>
      </c>
      <c r="J199" s="2">
        <f t="shared" si="22"/>
        <v>17.842105263157897</v>
      </c>
      <c r="K199" s="2">
        <f t="shared" si="23"/>
        <v>2.4978947368421025</v>
      </c>
      <c r="L199" s="3">
        <f t="shared" si="24"/>
        <v>20.54</v>
      </c>
      <c r="M199" s="4">
        <v>20.54</v>
      </c>
      <c r="N199" s="34" t="s">
        <v>60</v>
      </c>
      <c r="O199" s="14">
        <v>17.84</v>
      </c>
      <c r="P199" s="2">
        <f t="shared" si="25"/>
        <v>16.056000000000001</v>
      </c>
      <c r="Q199" s="2">
        <f t="shared" si="26"/>
        <v>18.303840000000001</v>
      </c>
      <c r="R199" s="3">
        <f t="shared" si="27"/>
        <v>18.50384</v>
      </c>
      <c r="S199" s="1" t="s">
        <v>955</v>
      </c>
    </row>
    <row r="200" spans="1:19" x14ac:dyDescent="0.2">
      <c r="A200" s="5">
        <v>1004273</v>
      </c>
      <c r="B200" s="5" t="s">
        <v>563</v>
      </c>
      <c r="C200" s="5">
        <v>22.38</v>
      </c>
      <c r="D200" s="6">
        <v>25.71</v>
      </c>
      <c r="E200" s="4">
        <v>2.2000000000000002</v>
      </c>
      <c r="F200" s="4">
        <v>23.51</v>
      </c>
      <c r="G200" s="14">
        <v>20.45</v>
      </c>
      <c r="H200" s="14">
        <v>0.2</v>
      </c>
      <c r="I200" s="2">
        <f t="shared" si="21"/>
        <v>23.310000000000002</v>
      </c>
      <c r="J200" s="2">
        <f t="shared" si="22"/>
        <v>20.447368421052634</v>
      </c>
      <c r="K200" s="2">
        <f t="shared" si="23"/>
        <v>2.8626315789473686</v>
      </c>
      <c r="L200" s="3">
        <f t="shared" si="24"/>
        <v>23.51</v>
      </c>
      <c r="M200" s="4">
        <v>23.51</v>
      </c>
      <c r="N200" s="34" t="s">
        <v>60</v>
      </c>
      <c r="O200" s="14">
        <v>20.45</v>
      </c>
      <c r="P200" s="2">
        <f t="shared" si="25"/>
        <v>18.405000000000001</v>
      </c>
      <c r="Q200" s="2">
        <f t="shared" si="26"/>
        <v>20.9817</v>
      </c>
      <c r="R200" s="3">
        <f t="shared" si="27"/>
        <v>21.181699999999999</v>
      </c>
      <c r="S200" s="1" t="s">
        <v>956</v>
      </c>
    </row>
    <row r="201" spans="1:19" x14ac:dyDescent="0.2">
      <c r="A201" s="5">
        <v>1000423</v>
      </c>
      <c r="B201" s="5" t="s">
        <v>564</v>
      </c>
      <c r="C201" s="5">
        <v>19.41</v>
      </c>
      <c r="D201" s="6">
        <v>22.33</v>
      </c>
      <c r="E201" s="4">
        <v>2.2000000000000002</v>
      </c>
      <c r="F201" s="4">
        <v>20.13</v>
      </c>
      <c r="G201" s="14">
        <v>17.48</v>
      </c>
      <c r="H201" s="14">
        <v>0.2</v>
      </c>
      <c r="I201" s="2">
        <f t="shared" si="21"/>
        <v>19.93</v>
      </c>
      <c r="J201" s="2">
        <f t="shared" si="22"/>
        <v>17.482456140350877</v>
      </c>
      <c r="K201" s="2">
        <f t="shared" si="23"/>
        <v>2.447543859649123</v>
      </c>
      <c r="L201" s="3">
        <f t="shared" si="24"/>
        <v>20.13</v>
      </c>
      <c r="M201" s="4">
        <v>20.13</v>
      </c>
      <c r="N201" s="34" t="s">
        <v>60</v>
      </c>
      <c r="O201" s="14">
        <v>17.48</v>
      </c>
      <c r="P201" s="2">
        <f t="shared" si="25"/>
        <v>15.732000000000001</v>
      </c>
      <c r="Q201" s="2">
        <f t="shared" si="26"/>
        <v>17.934480000000001</v>
      </c>
      <c r="R201" s="3">
        <f t="shared" si="27"/>
        <v>18.13448</v>
      </c>
      <c r="S201" s="1" t="s">
        <v>957</v>
      </c>
    </row>
    <row r="202" spans="1:19" x14ac:dyDescent="0.2">
      <c r="A202" s="5">
        <v>1008713</v>
      </c>
      <c r="B202" s="5" t="s">
        <v>565</v>
      </c>
      <c r="C202" s="5">
        <v>13.29</v>
      </c>
      <c r="D202" s="6">
        <v>15.35</v>
      </c>
      <c r="E202" s="4">
        <v>1.2</v>
      </c>
      <c r="F202" s="4">
        <v>14.15</v>
      </c>
      <c r="G202" s="14">
        <v>12.24</v>
      </c>
      <c r="H202" s="14">
        <v>0.2</v>
      </c>
      <c r="I202" s="2">
        <f t="shared" si="21"/>
        <v>13.950000000000001</v>
      </c>
      <c r="J202" s="2">
        <f t="shared" si="22"/>
        <v>12.236842105263159</v>
      </c>
      <c r="K202" s="2">
        <f t="shared" si="23"/>
        <v>1.7131578947368418</v>
      </c>
      <c r="L202" s="3">
        <f t="shared" si="24"/>
        <v>14.15</v>
      </c>
      <c r="M202" s="4">
        <v>14.15</v>
      </c>
      <c r="N202" s="34" t="s">
        <v>60</v>
      </c>
      <c r="O202" s="14">
        <v>12.24</v>
      </c>
      <c r="P202" s="2">
        <f t="shared" si="25"/>
        <v>11.016</v>
      </c>
      <c r="Q202" s="2">
        <f t="shared" si="26"/>
        <v>12.55824</v>
      </c>
      <c r="R202" s="3">
        <f t="shared" si="27"/>
        <v>12.758239999999999</v>
      </c>
      <c r="S202" s="1" t="s">
        <v>958</v>
      </c>
    </row>
    <row r="203" spans="1:19" x14ac:dyDescent="0.2">
      <c r="A203" s="5">
        <v>1016826</v>
      </c>
      <c r="B203" s="5" t="s">
        <v>566</v>
      </c>
      <c r="C203" s="5">
        <v>20.27</v>
      </c>
      <c r="D203" s="6">
        <v>20.5</v>
      </c>
      <c r="E203" s="4">
        <v>2.5</v>
      </c>
      <c r="F203" s="4">
        <v>20.81</v>
      </c>
      <c r="G203" s="14">
        <v>18.079999999999998</v>
      </c>
      <c r="H203" s="14">
        <v>0.2</v>
      </c>
      <c r="I203" s="2">
        <f t="shared" si="21"/>
        <v>20.61</v>
      </c>
      <c r="J203" s="2">
        <f t="shared" si="22"/>
        <v>18.078947368421055</v>
      </c>
      <c r="K203" s="2">
        <f t="shared" si="23"/>
        <v>2.5310526315789446</v>
      </c>
      <c r="L203" s="3">
        <f t="shared" si="24"/>
        <v>20.81</v>
      </c>
      <c r="M203" s="4">
        <v>20.81</v>
      </c>
      <c r="N203" s="34" t="s">
        <v>60</v>
      </c>
      <c r="O203" s="14">
        <v>18.079999999999998</v>
      </c>
      <c r="P203" s="2">
        <f t="shared" si="25"/>
        <v>16.271999999999998</v>
      </c>
      <c r="Q203" s="2">
        <f t="shared" si="26"/>
        <v>18.550079999999998</v>
      </c>
      <c r="R203" s="3">
        <f t="shared" si="27"/>
        <v>18.750079999999997</v>
      </c>
      <c r="S203" s="1" t="s">
        <v>959</v>
      </c>
    </row>
    <row r="204" spans="1:19" x14ac:dyDescent="0.2">
      <c r="A204" s="5">
        <v>1000788</v>
      </c>
      <c r="B204" s="5" t="s">
        <v>567</v>
      </c>
      <c r="C204" s="5">
        <v>12.21</v>
      </c>
      <c r="D204" s="6">
        <v>14.12</v>
      </c>
      <c r="E204" s="4">
        <v>1.2</v>
      </c>
      <c r="F204" s="4">
        <v>12.92</v>
      </c>
      <c r="G204" s="14">
        <v>11.16</v>
      </c>
      <c r="H204" s="14">
        <v>0.2</v>
      </c>
      <c r="I204" s="2">
        <f t="shared" si="21"/>
        <v>12.72</v>
      </c>
      <c r="J204" s="2">
        <f t="shared" si="22"/>
        <v>11.157894736842106</v>
      </c>
      <c r="K204" s="2">
        <f t="shared" si="23"/>
        <v>1.5621052631578944</v>
      </c>
      <c r="L204" s="3">
        <f t="shared" si="24"/>
        <v>12.92</v>
      </c>
      <c r="M204" s="4">
        <v>12.92</v>
      </c>
      <c r="N204" s="34" t="s">
        <v>60</v>
      </c>
      <c r="O204" s="14">
        <v>11.16</v>
      </c>
      <c r="P204" s="2">
        <f t="shared" si="25"/>
        <v>10.044</v>
      </c>
      <c r="Q204" s="2">
        <f t="shared" si="26"/>
        <v>11.45016</v>
      </c>
      <c r="R204" s="3">
        <f t="shared" si="27"/>
        <v>11.65016</v>
      </c>
      <c r="S204" s="1" t="s">
        <v>960</v>
      </c>
    </row>
    <row r="205" spans="1:19" x14ac:dyDescent="0.2">
      <c r="A205" s="5">
        <v>1001781</v>
      </c>
      <c r="B205" s="5" t="s">
        <v>568</v>
      </c>
      <c r="C205" s="5">
        <v>14.85</v>
      </c>
      <c r="D205" s="6">
        <v>17.13</v>
      </c>
      <c r="E205" s="4">
        <v>1.8</v>
      </c>
      <c r="F205" s="4">
        <v>15.33</v>
      </c>
      <c r="G205" s="14">
        <v>13.27</v>
      </c>
      <c r="H205" s="14">
        <v>0.2</v>
      </c>
      <c r="I205" s="2">
        <f t="shared" si="21"/>
        <v>15.13</v>
      </c>
      <c r="J205" s="2">
        <f t="shared" si="22"/>
        <v>13.271929824561406</v>
      </c>
      <c r="K205" s="2">
        <f t="shared" si="23"/>
        <v>1.8580701754385949</v>
      </c>
      <c r="L205" s="3">
        <f t="shared" si="24"/>
        <v>15.33</v>
      </c>
      <c r="M205" s="4">
        <v>15.33</v>
      </c>
      <c r="N205" s="34" t="s">
        <v>60</v>
      </c>
      <c r="O205" s="14">
        <v>13.27</v>
      </c>
      <c r="P205" s="2">
        <f t="shared" si="25"/>
        <v>11.943</v>
      </c>
      <c r="Q205" s="2">
        <f t="shared" si="26"/>
        <v>13.615019999999998</v>
      </c>
      <c r="R205" s="3">
        <f t="shared" si="27"/>
        <v>13.815019999999997</v>
      </c>
      <c r="S205" s="1" t="s">
        <v>961</v>
      </c>
    </row>
    <row r="206" spans="1:19" x14ac:dyDescent="0.2">
      <c r="A206" s="5">
        <v>1001814</v>
      </c>
      <c r="B206" s="5" t="s">
        <v>569</v>
      </c>
      <c r="C206" s="5">
        <v>19.82</v>
      </c>
      <c r="D206" s="6">
        <v>22.79</v>
      </c>
      <c r="E206" s="4">
        <v>2.2000000000000002</v>
      </c>
      <c r="F206" s="4">
        <v>20.59</v>
      </c>
      <c r="G206" s="14">
        <v>17.89</v>
      </c>
      <c r="H206" s="14">
        <v>0.2</v>
      </c>
      <c r="I206" s="2">
        <f t="shared" si="21"/>
        <v>20.39</v>
      </c>
      <c r="J206" s="2">
        <f t="shared" si="22"/>
        <v>17.885964912280702</v>
      </c>
      <c r="K206" s="2">
        <f t="shared" si="23"/>
        <v>2.5040350877192985</v>
      </c>
      <c r="L206" s="3">
        <f t="shared" si="24"/>
        <v>20.59</v>
      </c>
      <c r="M206" s="4">
        <v>20.59</v>
      </c>
      <c r="N206" s="34" t="s">
        <v>60</v>
      </c>
      <c r="O206" s="14">
        <v>17.89</v>
      </c>
      <c r="P206" s="2">
        <f t="shared" si="25"/>
        <v>16.101000000000003</v>
      </c>
      <c r="Q206" s="2">
        <f t="shared" si="26"/>
        <v>18.355140000000002</v>
      </c>
      <c r="R206" s="3">
        <f t="shared" si="27"/>
        <v>18.555140000000002</v>
      </c>
      <c r="S206" s="1" t="s">
        <v>962</v>
      </c>
    </row>
    <row r="207" spans="1:19" x14ac:dyDescent="0.2">
      <c r="A207" s="5">
        <v>1007378</v>
      </c>
      <c r="B207" s="5" t="s">
        <v>570</v>
      </c>
      <c r="C207" s="5">
        <v>20.68</v>
      </c>
      <c r="D207" s="6">
        <v>23.78</v>
      </c>
      <c r="E207" s="4">
        <v>2.2000000000000002</v>
      </c>
      <c r="F207" s="4">
        <v>21.58</v>
      </c>
      <c r="G207" s="14">
        <v>18.75</v>
      </c>
      <c r="H207" s="14">
        <v>0.2</v>
      </c>
      <c r="I207" s="2">
        <f t="shared" si="21"/>
        <v>21.38</v>
      </c>
      <c r="J207" s="2">
        <f t="shared" si="22"/>
        <v>18.754385964912281</v>
      </c>
      <c r="K207" s="2">
        <f t="shared" si="23"/>
        <v>2.6256140350877182</v>
      </c>
      <c r="L207" s="3">
        <f t="shared" si="24"/>
        <v>21.58</v>
      </c>
      <c r="M207" s="4">
        <v>21.58</v>
      </c>
      <c r="N207" s="34" t="s">
        <v>60</v>
      </c>
      <c r="O207" s="14">
        <v>18.75</v>
      </c>
      <c r="P207" s="2">
        <f t="shared" si="25"/>
        <v>16.875</v>
      </c>
      <c r="Q207" s="2">
        <f t="shared" si="26"/>
        <v>19.237499999999997</v>
      </c>
      <c r="R207" s="3">
        <f t="shared" si="27"/>
        <v>19.437499999999996</v>
      </c>
      <c r="S207" s="1" t="s">
        <v>963</v>
      </c>
    </row>
    <row r="208" spans="1:19" x14ac:dyDescent="0.2">
      <c r="A208" s="5">
        <v>1005013</v>
      </c>
      <c r="B208" s="5" t="s">
        <v>571</v>
      </c>
      <c r="C208" s="5">
        <v>24.16</v>
      </c>
      <c r="D208" s="6">
        <v>27.74</v>
      </c>
      <c r="E208" s="4">
        <v>2.2000000000000002</v>
      </c>
      <c r="F208" s="4">
        <v>25.54</v>
      </c>
      <c r="G208" s="14">
        <v>22.23</v>
      </c>
      <c r="H208" s="14">
        <v>0.2</v>
      </c>
      <c r="I208" s="2">
        <f t="shared" si="21"/>
        <v>25.34</v>
      </c>
      <c r="J208" s="2">
        <f t="shared" si="22"/>
        <v>22.228070175438599</v>
      </c>
      <c r="K208" s="2">
        <f t="shared" si="23"/>
        <v>3.1119298245614004</v>
      </c>
      <c r="L208" s="3">
        <f t="shared" si="24"/>
        <v>25.54</v>
      </c>
      <c r="M208" s="4">
        <v>25.54</v>
      </c>
      <c r="N208" s="34" t="s">
        <v>60</v>
      </c>
      <c r="O208" s="14">
        <v>22.23</v>
      </c>
      <c r="P208" s="2">
        <f t="shared" si="25"/>
        <v>20.007000000000001</v>
      </c>
      <c r="Q208" s="2">
        <f t="shared" si="26"/>
        <v>22.807980000000001</v>
      </c>
      <c r="R208" s="3">
        <f t="shared" si="27"/>
        <v>23.00798</v>
      </c>
      <c r="S208" s="1" t="s">
        <v>964</v>
      </c>
    </row>
    <row r="209" spans="1:19" x14ac:dyDescent="0.2">
      <c r="A209" s="5">
        <v>1000607</v>
      </c>
      <c r="B209" s="5" t="s">
        <v>572</v>
      </c>
      <c r="C209" s="5">
        <v>22.43</v>
      </c>
      <c r="D209" s="6">
        <v>25.77</v>
      </c>
      <c r="E209" s="4">
        <v>2.2000000000000002</v>
      </c>
      <c r="F209" s="4">
        <v>23.57</v>
      </c>
      <c r="G209" s="14">
        <v>20.5</v>
      </c>
      <c r="H209" s="14">
        <v>0.2</v>
      </c>
      <c r="I209" s="2">
        <f t="shared" si="21"/>
        <v>23.37</v>
      </c>
      <c r="J209" s="2">
        <f t="shared" si="22"/>
        <v>20.500000000000004</v>
      </c>
      <c r="K209" s="2">
        <f t="shared" si="23"/>
        <v>2.8699999999999974</v>
      </c>
      <c r="L209" s="3">
        <f t="shared" si="24"/>
        <v>23.57</v>
      </c>
      <c r="M209" s="4">
        <v>23.57</v>
      </c>
      <c r="N209" s="34" t="s">
        <v>60</v>
      </c>
      <c r="O209" s="14">
        <v>20.5</v>
      </c>
      <c r="P209" s="2">
        <f t="shared" si="25"/>
        <v>18.45</v>
      </c>
      <c r="Q209" s="2">
        <f t="shared" si="26"/>
        <v>21.032999999999998</v>
      </c>
      <c r="R209" s="3">
        <f t="shared" si="27"/>
        <v>21.232999999999997</v>
      </c>
      <c r="S209" s="1" t="s">
        <v>965</v>
      </c>
    </row>
    <row r="210" spans="1:19" x14ac:dyDescent="0.2">
      <c r="A210" s="5">
        <v>1024411</v>
      </c>
      <c r="B210" s="5" t="s">
        <v>573</v>
      </c>
      <c r="C210" s="5">
        <v>14.63</v>
      </c>
      <c r="D210" s="6">
        <v>16.88</v>
      </c>
      <c r="E210" s="4">
        <v>2</v>
      </c>
      <c r="F210" s="4">
        <v>14.88</v>
      </c>
      <c r="G210" s="14">
        <v>12.88</v>
      </c>
      <c r="H210" s="14">
        <v>0.2</v>
      </c>
      <c r="I210" s="2">
        <f t="shared" si="21"/>
        <v>14.680000000000001</v>
      </c>
      <c r="J210" s="2">
        <f t="shared" si="22"/>
        <v>12.877192982456142</v>
      </c>
      <c r="K210" s="2">
        <f t="shared" si="23"/>
        <v>1.8028070175438593</v>
      </c>
      <c r="L210" s="3">
        <f t="shared" si="24"/>
        <v>14.88</v>
      </c>
      <c r="M210" s="4">
        <v>14.88</v>
      </c>
      <c r="N210" s="34" t="s">
        <v>60</v>
      </c>
      <c r="O210" s="14">
        <v>12.88</v>
      </c>
      <c r="P210" s="2">
        <f t="shared" si="25"/>
        <v>11.592000000000001</v>
      </c>
      <c r="Q210" s="2">
        <f t="shared" si="26"/>
        <v>13.214879999999999</v>
      </c>
      <c r="R210" s="3">
        <f t="shared" si="27"/>
        <v>13.414879999999998</v>
      </c>
      <c r="S210" s="1" t="s">
        <v>966</v>
      </c>
    </row>
    <row r="211" spans="1:19" x14ac:dyDescent="0.2">
      <c r="A211" s="5">
        <v>1000570</v>
      </c>
      <c r="B211" s="5" t="s">
        <v>574</v>
      </c>
      <c r="C211" s="5">
        <v>25.02</v>
      </c>
      <c r="D211" s="6">
        <v>28.72</v>
      </c>
      <c r="E211" s="4">
        <v>4</v>
      </c>
      <c r="F211" s="4">
        <v>24.72</v>
      </c>
      <c r="G211" s="14">
        <v>21.51</v>
      </c>
      <c r="H211" s="14">
        <v>0.2</v>
      </c>
      <c r="I211" s="2">
        <f t="shared" si="21"/>
        <v>24.52</v>
      </c>
      <c r="J211" s="2">
        <f t="shared" si="22"/>
        <v>21.508771929824562</v>
      </c>
      <c r="K211" s="2">
        <f t="shared" si="23"/>
        <v>3.0112280701754379</v>
      </c>
      <c r="L211" s="3">
        <f t="shared" si="24"/>
        <v>24.72</v>
      </c>
      <c r="M211" s="4">
        <v>24.72</v>
      </c>
      <c r="N211" s="34" t="s">
        <v>60</v>
      </c>
      <c r="O211" s="14">
        <v>21.51</v>
      </c>
      <c r="P211" s="2">
        <f t="shared" si="25"/>
        <v>19.359000000000002</v>
      </c>
      <c r="Q211" s="2">
        <f t="shared" si="26"/>
        <v>22.06926</v>
      </c>
      <c r="R211" s="3">
        <f t="shared" si="27"/>
        <v>22.269259999999999</v>
      </c>
      <c r="S211" s="1" t="s">
        <v>967</v>
      </c>
    </row>
    <row r="212" spans="1:19" x14ac:dyDescent="0.2">
      <c r="A212" s="5">
        <v>1017700</v>
      </c>
      <c r="B212" s="5" t="s">
        <v>575</v>
      </c>
      <c r="C212" s="5">
        <v>13.77</v>
      </c>
      <c r="D212" s="6">
        <v>15.9</v>
      </c>
      <c r="E212" s="4">
        <v>1.2</v>
      </c>
      <c r="F212" s="4">
        <v>14.7</v>
      </c>
      <c r="G212" s="14">
        <v>12.72</v>
      </c>
      <c r="H212" s="14">
        <v>0.2</v>
      </c>
      <c r="I212" s="2">
        <f t="shared" si="21"/>
        <v>14.5</v>
      </c>
      <c r="J212" s="2">
        <f t="shared" si="22"/>
        <v>12.719298245614036</v>
      </c>
      <c r="K212" s="2">
        <f t="shared" si="23"/>
        <v>1.780701754385964</v>
      </c>
      <c r="L212" s="3">
        <f t="shared" si="24"/>
        <v>14.7</v>
      </c>
      <c r="M212" s="4">
        <v>14.7</v>
      </c>
      <c r="N212" s="34" t="s">
        <v>60</v>
      </c>
      <c r="O212" s="14">
        <v>12.72</v>
      </c>
      <c r="P212" s="2">
        <f t="shared" si="25"/>
        <v>11.448</v>
      </c>
      <c r="Q212" s="2">
        <f t="shared" si="26"/>
        <v>13.05072</v>
      </c>
      <c r="R212" s="3">
        <f t="shared" si="27"/>
        <v>13.250719999999999</v>
      </c>
      <c r="S212" s="1" t="s">
        <v>968</v>
      </c>
    </row>
    <row r="213" spans="1:19" x14ac:dyDescent="0.2">
      <c r="A213" s="5">
        <v>1019178</v>
      </c>
      <c r="B213" s="5" t="s">
        <v>576</v>
      </c>
      <c r="C213" s="5">
        <v>21.59</v>
      </c>
      <c r="D213" s="6">
        <v>24.81</v>
      </c>
      <c r="E213" s="4">
        <v>2.5</v>
      </c>
      <c r="F213" s="4">
        <v>22.31</v>
      </c>
      <c r="G213" s="14">
        <v>19.39</v>
      </c>
      <c r="H213" s="14">
        <v>0.2</v>
      </c>
      <c r="I213" s="2">
        <f t="shared" si="21"/>
        <v>22.11</v>
      </c>
      <c r="J213" s="2">
        <f t="shared" si="22"/>
        <v>19.394736842105264</v>
      </c>
      <c r="K213" s="2">
        <f t="shared" si="23"/>
        <v>2.7152631578947357</v>
      </c>
      <c r="L213" s="3">
        <f t="shared" si="24"/>
        <v>22.31</v>
      </c>
      <c r="M213" s="4">
        <v>22.31</v>
      </c>
      <c r="N213" s="34" t="s">
        <v>60</v>
      </c>
      <c r="O213" s="14">
        <v>19.39</v>
      </c>
      <c r="P213" s="2">
        <f t="shared" si="25"/>
        <v>17.451000000000001</v>
      </c>
      <c r="Q213" s="2">
        <f t="shared" si="26"/>
        <v>19.89414</v>
      </c>
      <c r="R213" s="3">
        <f t="shared" si="27"/>
        <v>20.094139999999999</v>
      </c>
      <c r="S213" s="1" t="s">
        <v>969</v>
      </c>
    </row>
    <row r="214" spans="1:19" x14ac:dyDescent="0.2">
      <c r="A214" s="5">
        <v>1018834</v>
      </c>
      <c r="B214" s="5" t="s">
        <v>577</v>
      </c>
      <c r="C214" s="5">
        <v>19.82</v>
      </c>
      <c r="D214" s="6">
        <v>22.79</v>
      </c>
      <c r="E214" s="4">
        <v>2.5</v>
      </c>
      <c r="F214" s="4">
        <v>20.29</v>
      </c>
      <c r="G214" s="14">
        <v>17.62</v>
      </c>
      <c r="H214" s="14">
        <v>0.2</v>
      </c>
      <c r="I214" s="2">
        <f t="shared" si="21"/>
        <v>20.09</v>
      </c>
      <c r="J214" s="2">
        <f t="shared" si="22"/>
        <v>17.62280701754386</v>
      </c>
      <c r="K214" s="2">
        <f t="shared" si="23"/>
        <v>2.4671929824561403</v>
      </c>
      <c r="L214" s="3">
        <f t="shared" si="24"/>
        <v>20.29</v>
      </c>
      <c r="M214" s="4">
        <v>20.29</v>
      </c>
      <c r="N214" s="34" t="s">
        <v>60</v>
      </c>
      <c r="O214" s="14">
        <v>17.62</v>
      </c>
      <c r="P214" s="2">
        <f t="shared" si="25"/>
        <v>15.858000000000001</v>
      </c>
      <c r="Q214" s="2">
        <f t="shared" si="26"/>
        <v>18.078119999999998</v>
      </c>
      <c r="R214" s="3">
        <f t="shared" si="27"/>
        <v>18.278119999999998</v>
      </c>
      <c r="S214" s="1" t="s">
        <v>970</v>
      </c>
    </row>
    <row r="215" spans="1:19" x14ac:dyDescent="0.2">
      <c r="A215" s="5">
        <v>1001258</v>
      </c>
      <c r="B215" s="5" t="s">
        <v>578</v>
      </c>
      <c r="C215" s="5">
        <v>16.34</v>
      </c>
      <c r="D215" s="6">
        <v>18.829999999999998</v>
      </c>
      <c r="E215" s="4">
        <v>2</v>
      </c>
      <c r="F215" s="4">
        <v>16.829999999999998</v>
      </c>
      <c r="G215" s="14">
        <v>14.59</v>
      </c>
      <c r="H215" s="14">
        <v>0.2</v>
      </c>
      <c r="I215" s="2">
        <f t="shared" si="21"/>
        <v>16.63</v>
      </c>
      <c r="J215" s="2">
        <f t="shared" si="22"/>
        <v>14.587719298245615</v>
      </c>
      <c r="K215" s="2">
        <f t="shared" si="23"/>
        <v>2.0422807017543843</v>
      </c>
      <c r="L215" s="3">
        <f t="shared" si="24"/>
        <v>16.829999999999998</v>
      </c>
      <c r="M215" s="4">
        <v>16.829999999999998</v>
      </c>
      <c r="N215" s="34" t="s">
        <v>60</v>
      </c>
      <c r="O215" s="14">
        <v>14.59</v>
      </c>
      <c r="P215" s="2">
        <f t="shared" si="25"/>
        <v>13.131</v>
      </c>
      <c r="Q215" s="2">
        <f t="shared" si="26"/>
        <v>14.969339999999999</v>
      </c>
      <c r="R215" s="3">
        <f t="shared" si="27"/>
        <v>15.169339999999998</v>
      </c>
      <c r="S215" s="1" t="s">
        <v>971</v>
      </c>
    </row>
    <row r="216" spans="1:19" x14ac:dyDescent="0.2">
      <c r="A216" s="5">
        <v>1033956</v>
      </c>
      <c r="B216" s="5" t="s">
        <v>579</v>
      </c>
      <c r="C216" s="5">
        <v>17.2</v>
      </c>
      <c r="D216" s="6">
        <v>19.809999999999999</v>
      </c>
      <c r="E216" s="4">
        <v>2</v>
      </c>
      <c r="F216" s="4">
        <v>17.809999999999999</v>
      </c>
      <c r="G216" s="14">
        <v>15.45</v>
      </c>
      <c r="H216" s="14">
        <v>0.2</v>
      </c>
      <c r="I216" s="2">
        <f t="shared" si="21"/>
        <v>17.61</v>
      </c>
      <c r="J216" s="2">
        <f t="shared" si="22"/>
        <v>15.447368421052632</v>
      </c>
      <c r="K216" s="2">
        <f t="shared" si="23"/>
        <v>2.1626315789473676</v>
      </c>
      <c r="L216" s="3">
        <f t="shared" si="24"/>
        <v>17.809999999999999</v>
      </c>
      <c r="M216" s="4">
        <v>17.809999999999999</v>
      </c>
      <c r="N216" s="34" t="s">
        <v>60</v>
      </c>
      <c r="O216" s="14">
        <v>15.45</v>
      </c>
      <c r="P216" s="2">
        <f t="shared" si="25"/>
        <v>13.904999999999999</v>
      </c>
      <c r="Q216" s="2">
        <f t="shared" si="26"/>
        <v>15.851699999999997</v>
      </c>
      <c r="R216" s="3">
        <f t="shared" si="27"/>
        <v>16.051699999999997</v>
      </c>
      <c r="S216" s="1" t="s">
        <v>972</v>
      </c>
    </row>
    <row r="217" spans="1:19" x14ac:dyDescent="0.2">
      <c r="A217" s="5">
        <v>1035821</v>
      </c>
      <c r="B217" s="5" t="s">
        <v>580</v>
      </c>
      <c r="C217" s="5">
        <v>16.329999999999998</v>
      </c>
      <c r="D217" s="6">
        <v>18.82</v>
      </c>
      <c r="E217" s="4">
        <v>2</v>
      </c>
      <c r="F217" s="4">
        <v>16.82</v>
      </c>
      <c r="G217" s="14">
        <v>14.58</v>
      </c>
      <c r="H217" s="14">
        <v>0.2</v>
      </c>
      <c r="I217" s="2">
        <f t="shared" si="21"/>
        <v>16.62</v>
      </c>
      <c r="J217" s="2">
        <f t="shared" si="22"/>
        <v>14.578947368421055</v>
      </c>
      <c r="K217" s="2">
        <f t="shared" si="23"/>
        <v>2.0410526315789461</v>
      </c>
      <c r="L217" s="3">
        <f t="shared" si="24"/>
        <v>16.82</v>
      </c>
      <c r="M217" s="4">
        <v>16.82</v>
      </c>
      <c r="N217" s="34" t="s">
        <v>60</v>
      </c>
      <c r="O217" s="14">
        <v>14.58</v>
      </c>
      <c r="P217" s="2">
        <f t="shared" si="25"/>
        <v>13.122</v>
      </c>
      <c r="Q217" s="2">
        <f t="shared" si="26"/>
        <v>14.959079999999998</v>
      </c>
      <c r="R217" s="3">
        <f t="shared" si="27"/>
        <v>15.159079999999998</v>
      </c>
      <c r="S217" s="1" t="s">
        <v>973</v>
      </c>
    </row>
    <row r="218" spans="1:19" x14ac:dyDescent="0.2">
      <c r="A218" s="5">
        <v>1030252</v>
      </c>
      <c r="B218" s="5" t="s">
        <v>581</v>
      </c>
      <c r="C218" s="5">
        <v>15.47</v>
      </c>
      <c r="D218" s="6">
        <v>17.84</v>
      </c>
      <c r="E218" s="4">
        <v>2</v>
      </c>
      <c r="F218" s="4">
        <v>15.84</v>
      </c>
      <c r="G218" s="14">
        <v>13.72</v>
      </c>
      <c r="H218" s="14">
        <v>0.2</v>
      </c>
      <c r="I218" s="2">
        <f t="shared" si="21"/>
        <v>15.64</v>
      </c>
      <c r="J218" s="2">
        <f t="shared" si="22"/>
        <v>13.719298245614036</v>
      </c>
      <c r="K218" s="2">
        <f t="shared" si="23"/>
        <v>1.9207017543859646</v>
      </c>
      <c r="L218" s="3">
        <f t="shared" si="24"/>
        <v>15.84</v>
      </c>
      <c r="M218" s="4">
        <v>15.84</v>
      </c>
      <c r="N218" s="34" t="s">
        <v>60</v>
      </c>
      <c r="O218" s="14">
        <v>13.72</v>
      </c>
      <c r="P218" s="2">
        <f t="shared" si="25"/>
        <v>12.348000000000001</v>
      </c>
      <c r="Q218" s="2">
        <f t="shared" si="26"/>
        <v>14.07672</v>
      </c>
      <c r="R218" s="3">
        <f t="shared" si="27"/>
        <v>14.276719999999999</v>
      </c>
      <c r="S218" s="1" t="s">
        <v>974</v>
      </c>
    </row>
    <row r="219" spans="1:19" x14ac:dyDescent="0.2">
      <c r="A219" s="5">
        <v>1030253</v>
      </c>
      <c r="B219" s="5" t="s">
        <v>582</v>
      </c>
      <c r="C219" s="5">
        <v>15.47</v>
      </c>
      <c r="D219" s="6">
        <v>17.84</v>
      </c>
      <c r="E219" s="4">
        <v>2</v>
      </c>
      <c r="F219" s="4">
        <v>15.84</v>
      </c>
      <c r="G219" s="14">
        <v>13.72</v>
      </c>
      <c r="H219" s="14">
        <v>0.2</v>
      </c>
      <c r="I219" s="2">
        <f t="shared" si="21"/>
        <v>15.64</v>
      </c>
      <c r="J219" s="2">
        <f t="shared" si="22"/>
        <v>13.719298245614036</v>
      </c>
      <c r="K219" s="2">
        <f t="shared" si="23"/>
        <v>1.9207017543859646</v>
      </c>
      <c r="L219" s="3">
        <f t="shared" si="24"/>
        <v>15.84</v>
      </c>
      <c r="M219" s="4">
        <v>15.84</v>
      </c>
      <c r="N219" s="34" t="s">
        <v>60</v>
      </c>
      <c r="O219" s="14">
        <v>13.72</v>
      </c>
      <c r="P219" s="2">
        <f t="shared" si="25"/>
        <v>12.348000000000001</v>
      </c>
      <c r="Q219" s="2">
        <f t="shared" si="26"/>
        <v>14.07672</v>
      </c>
      <c r="R219" s="3">
        <f t="shared" si="27"/>
        <v>14.276719999999999</v>
      </c>
      <c r="S219" s="1" t="s">
        <v>975</v>
      </c>
    </row>
    <row r="220" spans="1:19" x14ac:dyDescent="0.2">
      <c r="A220" s="5">
        <v>1017766</v>
      </c>
      <c r="B220" s="5" t="s">
        <v>583</v>
      </c>
      <c r="C220" s="5">
        <v>18.95</v>
      </c>
      <c r="D220" s="6">
        <v>21.8</v>
      </c>
      <c r="E220" s="4">
        <v>2.25</v>
      </c>
      <c r="F220" s="4">
        <v>19.55</v>
      </c>
      <c r="G220" s="14">
        <v>16.97</v>
      </c>
      <c r="H220" s="14">
        <v>0.2</v>
      </c>
      <c r="I220" s="2">
        <f t="shared" si="21"/>
        <v>19.350000000000001</v>
      </c>
      <c r="J220" s="2">
        <f t="shared" si="22"/>
        <v>16.973684210526319</v>
      </c>
      <c r="K220" s="2">
        <f t="shared" si="23"/>
        <v>2.3763157894736828</v>
      </c>
      <c r="L220" s="3">
        <f t="shared" si="24"/>
        <v>19.55</v>
      </c>
      <c r="M220" s="4">
        <v>19.55</v>
      </c>
      <c r="N220" s="34" t="s">
        <v>60</v>
      </c>
      <c r="O220" s="14">
        <v>16.97</v>
      </c>
      <c r="P220" s="2">
        <f t="shared" si="25"/>
        <v>15.273</v>
      </c>
      <c r="Q220" s="2">
        <f t="shared" si="26"/>
        <v>17.411219999999997</v>
      </c>
      <c r="R220" s="3">
        <f t="shared" si="27"/>
        <v>17.611219999999996</v>
      </c>
      <c r="S220" s="1" t="s">
        <v>976</v>
      </c>
    </row>
    <row r="221" spans="1:19" x14ac:dyDescent="0.2">
      <c r="A221" s="5">
        <v>1023268</v>
      </c>
      <c r="B221" s="5" t="s">
        <v>584</v>
      </c>
      <c r="C221" s="5">
        <v>21.37</v>
      </c>
      <c r="D221" s="6">
        <v>24.56</v>
      </c>
      <c r="E221" s="4">
        <v>2.5</v>
      </c>
      <c r="F221" s="4">
        <v>22.06</v>
      </c>
      <c r="G221" s="14">
        <v>19.18</v>
      </c>
      <c r="H221" s="14">
        <v>0.2</v>
      </c>
      <c r="I221" s="2">
        <f t="shared" si="21"/>
        <v>21.86</v>
      </c>
      <c r="J221" s="2">
        <f t="shared" si="22"/>
        <v>19.17543859649123</v>
      </c>
      <c r="K221" s="2">
        <f t="shared" si="23"/>
        <v>2.6845614035087699</v>
      </c>
      <c r="L221" s="3">
        <f t="shared" si="24"/>
        <v>22.06</v>
      </c>
      <c r="M221" s="4">
        <v>22.06</v>
      </c>
      <c r="N221" s="34" t="s">
        <v>60</v>
      </c>
      <c r="O221" s="14">
        <v>19.18</v>
      </c>
      <c r="P221" s="2">
        <f t="shared" si="25"/>
        <v>17.262</v>
      </c>
      <c r="Q221" s="2">
        <f t="shared" si="26"/>
        <v>19.67868</v>
      </c>
      <c r="R221" s="3">
        <f t="shared" si="27"/>
        <v>19.878679999999999</v>
      </c>
      <c r="S221" s="1" t="s">
        <v>977</v>
      </c>
    </row>
    <row r="222" spans="1:19" x14ac:dyDescent="0.2">
      <c r="A222" s="5">
        <v>1001031</v>
      </c>
      <c r="B222" s="5" t="s">
        <v>585</v>
      </c>
      <c r="C222" s="5">
        <v>16.329999999999998</v>
      </c>
      <c r="D222" s="6">
        <v>18.82</v>
      </c>
      <c r="E222" s="4">
        <v>3</v>
      </c>
      <c r="F222" s="4">
        <v>15.82</v>
      </c>
      <c r="G222" s="14">
        <v>13.7</v>
      </c>
      <c r="H222" s="14">
        <v>0.2</v>
      </c>
      <c r="I222" s="2">
        <f t="shared" si="21"/>
        <v>15.620000000000001</v>
      </c>
      <c r="J222" s="2">
        <f t="shared" si="22"/>
        <v>13.701754385964914</v>
      </c>
      <c r="K222" s="2">
        <f t="shared" si="23"/>
        <v>1.9182456140350865</v>
      </c>
      <c r="L222" s="3">
        <f t="shared" si="24"/>
        <v>15.82</v>
      </c>
      <c r="M222" s="4">
        <v>15.82</v>
      </c>
      <c r="N222" s="34" t="s">
        <v>60</v>
      </c>
      <c r="O222" s="14">
        <v>13.7</v>
      </c>
      <c r="P222" s="2">
        <f t="shared" si="25"/>
        <v>12.33</v>
      </c>
      <c r="Q222" s="2">
        <f t="shared" si="26"/>
        <v>14.056199999999999</v>
      </c>
      <c r="R222" s="3">
        <f t="shared" si="27"/>
        <v>14.256199999999998</v>
      </c>
      <c r="S222" s="1" t="s">
        <v>978</v>
      </c>
    </row>
    <row r="223" spans="1:19" x14ac:dyDescent="0.2">
      <c r="A223" s="5">
        <v>1013839</v>
      </c>
      <c r="B223" s="5" t="s">
        <v>586</v>
      </c>
      <c r="C223" s="5">
        <v>18.510000000000002</v>
      </c>
      <c r="D223" s="6">
        <v>21.29</v>
      </c>
      <c r="E223" s="4">
        <v>2.25</v>
      </c>
      <c r="F223" s="4">
        <v>19.05</v>
      </c>
      <c r="G223" s="14">
        <v>16.54</v>
      </c>
      <c r="H223" s="14">
        <v>0.2</v>
      </c>
      <c r="I223" s="2">
        <f t="shared" si="21"/>
        <v>18.850000000000001</v>
      </c>
      <c r="J223" s="2">
        <f t="shared" si="22"/>
        <v>16.535087719298247</v>
      </c>
      <c r="K223" s="2">
        <f t="shared" si="23"/>
        <v>2.3149122807017548</v>
      </c>
      <c r="L223" s="3">
        <f t="shared" si="24"/>
        <v>19.05</v>
      </c>
      <c r="M223" s="4">
        <v>19.05</v>
      </c>
      <c r="N223" s="34" t="s">
        <v>60</v>
      </c>
      <c r="O223" s="14">
        <v>16.54</v>
      </c>
      <c r="P223" s="2">
        <f t="shared" si="25"/>
        <v>14.885999999999999</v>
      </c>
      <c r="Q223" s="2">
        <f t="shared" si="26"/>
        <v>16.970039999999997</v>
      </c>
      <c r="R223" s="3">
        <f t="shared" si="27"/>
        <v>17.170039999999997</v>
      </c>
      <c r="S223" s="1" t="s">
        <v>979</v>
      </c>
    </row>
    <row r="224" spans="1:19" x14ac:dyDescent="0.2">
      <c r="A224" s="5">
        <v>1003357</v>
      </c>
      <c r="B224" s="5" t="s">
        <v>587</v>
      </c>
      <c r="C224" s="5">
        <v>19.809999999999999</v>
      </c>
      <c r="D224" s="6">
        <v>22.78</v>
      </c>
      <c r="E224" s="4">
        <v>2.5</v>
      </c>
      <c r="F224" s="4">
        <v>20.28</v>
      </c>
      <c r="G224" s="14">
        <v>17.61</v>
      </c>
      <c r="H224" s="14">
        <v>0.2</v>
      </c>
      <c r="I224" s="2">
        <f t="shared" si="21"/>
        <v>20.080000000000002</v>
      </c>
      <c r="J224" s="2">
        <f t="shared" si="22"/>
        <v>17.614035087719301</v>
      </c>
      <c r="K224" s="2">
        <f t="shared" si="23"/>
        <v>2.4659649122807004</v>
      </c>
      <c r="L224" s="3">
        <f t="shared" si="24"/>
        <v>20.28</v>
      </c>
      <c r="M224" s="4">
        <v>20.28</v>
      </c>
      <c r="N224" s="34" t="s">
        <v>60</v>
      </c>
      <c r="O224" s="14">
        <v>17.61</v>
      </c>
      <c r="P224" s="2">
        <f t="shared" si="25"/>
        <v>15.849</v>
      </c>
      <c r="Q224" s="2">
        <f t="shared" si="26"/>
        <v>18.06786</v>
      </c>
      <c r="R224" s="3">
        <f t="shared" si="27"/>
        <v>18.267859999999999</v>
      </c>
      <c r="S224" s="1" t="s">
        <v>980</v>
      </c>
    </row>
    <row r="225" spans="1:19" x14ac:dyDescent="0.2">
      <c r="A225" s="5">
        <v>1000191</v>
      </c>
      <c r="B225" s="5" t="s">
        <v>588</v>
      </c>
      <c r="C225" s="5">
        <v>49.38</v>
      </c>
      <c r="D225" s="6">
        <v>56.49</v>
      </c>
      <c r="E225" s="4">
        <v>4</v>
      </c>
      <c r="F225" s="4">
        <v>52.49</v>
      </c>
      <c r="G225" s="14">
        <v>45.87</v>
      </c>
      <c r="H225" s="14">
        <v>0.2</v>
      </c>
      <c r="I225" s="2">
        <f t="shared" si="21"/>
        <v>52.29</v>
      </c>
      <c r="J225" s="2">
        <f t="shared" si="22"/>
        <v>45.868421052631582</v>
      </c>
      <c r="K225" s="2">
        <f t="shared" si="23"/>
        <v>6.4215789473684168</v>
      </c>
      <c r="L225" s="3">
        <f t="shared" si="24"/>
        <v>52.49</v>
      </c>
      <c r="M225" s="4">
        <v>52.49</v>
      </c>
      <c r="N225" s="34" t="s">
        <v>60</v>
      </c>
      <c r="O225" s="14">
        <v>45.87</v>
      </c>
      <c r="P225" s="2">
        <f t="shared" si="25"/>
        <v>41.283000000000001</v>
      </c>
      <c r="Q225" s="2">
        <f t="shared" si="26"/>
        <v>47.062619999999995</v>
      </c>
      <c r="R225" s="3">
        <f t="shared" si="27"/>
        <v>47.262619999999998</v>
      </c>
      <c r="S225" s="1" t="s">
        <v>981</v>
      </c>
    </row>
    <row r="226" spans="1:19" x14ac:dyDescent="0.2">
      <c r="A226" s="5">
        <v>1033681</v>
      </c>
      <c r="B226" s="5" t="s">
        <v>589</v>
      </c>
      <c r="C226" s="5">
        <v>23.29</v>
      </c>
      <c r="D226" s="6">
        <v>26.75</v>
      </c>
      <c r="E226" s="4">
        <v>3</v>
      </c>
      <c r="F226" s="4">
        <v>23.75</v>
      </c>
      <c r="G226" s="14">
        <v>20.66</v>
      </c>
      <c r="H226" s="14">
        <v>0.2</v>
      </c>
      <c r="I226" s="2">
        <f t="shared" si="21"/>
        <v>23.55</v>
      </c>
      <c r="J226" s="2">
        <f t="shared" si="22"/>
        <v>20.657894736842106</v>
      </c>
      <c r="K226" s="2">
        <f t="shared" si="23"/>
        <v>2.8921052631578945</v>
      </c>
      <c r="L226" s="3">
        <f t="shared" si="24"/>
        <v>23.75</v>
      </c>
      <c r="M226" s="4">
        <v>23.75</v>
      </c>
      <c r="N226" s="34" t="s">
        <v>60</v>
      </c>
      <c r="O226" s="14">
        <v>20.66</v>
      </c>
      <c r="P226" s="2">
        <f t="shared" si="25"/>
        <v>18.594000000000001</v>
      </c>
      <c r="Q226" s="2">
        <f t="shared" si="26"/>
        <v>21.19716</v>
      </c>
      <c r="R226" s="3">
        <f t="shared" si="27"/>
        <v>21.39716</v>
      </c>
      <c r="S226" s="1" t="s">
        <v>982</v>
      </c>
    </row>
    <row r="227" spans="1:19" x14ac:dyDescent="0.2">
      <c r="A227" s="5">
        <v>1000826</v>
      </c>
      <c r="B227" s="5" t="s">
        <v>590</v>
      </c>
      <c r="C227" s="5">
        <v>13.71</v>
      </c>
      <c r="D227" s="6">
        <v>15.83</v>
      </c>
      <c r="E227" s="4">
        <v>2</v>
      </c>
      <c r="F227" s="4">
        <v>13.83</v>
      </c>
      <c r="G227" s="14">
        <v>11.96</v>
      </c>
      <c r="H227" s="14">
        <v>0.2</v>
      </c>
      <c r="I227" s="2">
        <f t="shared" si="21"/>
        <v>13.63</v>
      </c>
      <c r="J227" s="2">
        <f t="shared" si="22"/>
        <v>11.956140350877195</v>
      </c>
      <c r="K227" s="2">
        <f t="shared" si="23"/>
        <v>1.6738596491228055</v>
      </c>
      <c r="L227" s="3">
        <f t="shared" si="24"/>
        <v>13.83</v>
      </c>
      <c r="M227" s="4">
        <v>13.83</v>
      </c>
      <c r="N227" s="34" t="s">
        <v>60</v>
      </c>
      <c r="O227" s="14">
        <v>11.96</v>
      </c>
      <c r="P227" s="2">
        <f t="shared" si="25"/>
        <v>10.764000000000001</v>
      </c>
      <c r="Q227" s="2">
        <f t="shared" si="26"/>
        <v>12.270960000000001</v>
      </c>
      <c r="R227" s="3">
        <f t="shared" si="27"/>
        <v>12.47096</v>
      </c>
      <c r="S227" s="1" t="s">
        <v>983</v>
      </c>
    </row>
    <row r="228" spans="1:19" x14ac:dyDescent="0.2">
      <c r="A228" s="5">
        <v>1001127</v>
      </c>
      <c r="B228" s="5" t="s">
        <v>591</v>
      </c>
      <c r="C228" s="5">
        <v>13.71</v>
      </c>
      <c r="D228" s="6">
        <v>15.83</v>
      </c>
      <c r="E228" s="4">
        <v>2</v>
      </c>
      <c r="F228" s="4">
        <v>13.83</v>
      </c>
      <c r="G228" s="14">
        <v>11.96</v>
      </c>
      <c r="H228" s="14">
        <v>0.2</v>
      </c>
      <c r="I228" s="2">
        <f t="shared" si="21"/>
        <v>13.63</v>
      </c>
      <c r="J228" s="2">
        <f t="shared" si="22"/>
        <v>11.956140350877195</v>
      </c>
      <c r="K228" s="2">
        <f t="shared" si="23"/>
        <v>1.6738596491228055</v>
      </c>
      <c r="L228" s="3">
        <f t="shared" si="24"/>
        <v>13.83</v>
      </c>
      <c r="M228" s="4">
        <v>13.83</v>
      </c>
      <c r="N228" s="34" t="s">
        <v>60</v>
      </c>
      <c r="O228" s="14">
        <v>11.96</v>
      </c>
      <c r="P228" s="2">
        <f t="shared" si="25"/>
        <v>10.764000000000001</v>
      </c>
      <c r="Q228" s="2">
        <f t="shared" si="26"/>
        <v>12.270960000000001</v>
      </c>
      <c r="R228" s="3">
        <f t="shared" si="27"/>
        <v>12.47096</v>
      </c>
      <c r="S228" s="1" t="s">
        <v>984</v>
      </c>
    </row>
    <row r="229" spans="1:19" x14ac:dyDescent="0.2">
      <c r="A229" s="5">
        <v>1043050</v>
      </c>
      <c r="B229" s="5" t="s">
        <v>592</v>
      </c>
      <c r="C229" s="5">
        <v>11.99</v>
      </c>
      <c r="D229" s="6">
        <v>13.87</v>
      </c>
      <c r="E229" s="4">
        <v>1.8</v>
      </c>
      <c r="F229" s="4">
        <v>12.07</v>
      </c>
      <c r="G229" s="14">
        <v>10.41</v>
      </c>
      <c r="H229" s="14">
        <v>0.2</v>
      </c>
      <c r="I229" s="2">
        <f t="shared" si="21"/>
        <v>11.870000000000001</v>
      </c>
      <c r="J229" s="2">
        <f t="shared" si="22"/>
        <v>10.412280701754387</v>
      </c>
      <c r="K229" s="2">
        <f t="shared" si="23"/>
        <v>1.457719298245614</v>
      </c>
      <c r="L229" s="3">
        <f t="shared" si="24"/>
        <v>12.07</v>
      </c>
      <c r="M229" s="4">
        <v>12.07</v>
      </c>
      <c r="N229" s="34" t="s">
        <v>60</v>
      </c>
      <c r="O229" s="14">
        <v>10.41</v>
      </c>
      <c r="P229" s="2">
        <f t="shared" si="25"/>
        <v>9.3689999999999998</v>
      </c>
      <c r="Q229" s="2">
        <f t="shared" si="26"/>
        <v>10.68066</v>
      </c>
      <c r="R229" s="3">
        <f t="shared" si="27"/>
        <v>10.880659999999999</v>
      </c>
      <c r="S229" s="1" t="s">
        <v>985</v>
      </c>
    </row>
    <row r="230" spans="1:19" x14ac:dyDescent="0.2">
      <c r="A230" s="5">
        <v>1001274</v>
      </c>
      <c r="B230" s="5" t="s">
        <v>593</v>
      </c>
      <c r="C230" s="5">
        <v>13.28</v>
      </c>
      <c r="D230" s="6">
        <v>15.34</v>
      </c>
      <c r="E230" s="4">
        <v>2</v>
      </c>
      <c r="F230" s="4">
        <v>13.34</v>
      </c>
      <c r="G230" s="14">
        <v>11.53</v>
      </c>
      <c r="H230" s="14">
        <v>0.2</v>
      </c>
      <c r="I230" s="2">
        <f t="shared" si="21"/>
        <v>13.14</v>
      </c>
      <c r="J230" s="2">
        <f t="shared" si="22"/>
        <v>11.526315789473685</v>
      </c>
      <c r="K230" s="2">
        <f t="shared" si="23"/>
        <v>1.6136842105263156</v>
      </c>
      <c r="L230" s="3">
        <f t="shared" si="24"/>
        <v>13.34</v>
      </c>
      <c r="M230" s="4">
        <v>13.34</v>
      </c>
      <c r="N230" s="34" t="s">
        <v>60</v>
      </c>
      <c r="O230" s="14">
        <v>11.53</v>
      </c>
      <c r="P230" s="2">
        <f t="shared" si="25"/>
        <v>10.376999999999999</v>
      </c>
      <c r="Q230" s="2">
        <f t="shared" si="26"/>
        <v>11.829779999999998</v>
      </c>
      <c r="R230" s="3">
        <f t="shared" si="27"/>
        <v>12.029779999999997</v>
      </c>
      <c r="S230" s="1" t="s">
        <v>986</v>
      </c>
    </row>
    <row r="231" spans="1:19" x14ac:dyDescent="0.2">
      <c r="A231" s="5">
        <v>1000621</v>
      </c>
      <c r="B231" s="5" t="s">
        <v>594</v>
      </c>
      <c r="C231" s="5">
        <v>17.2</v>
      </c>
      <c r="D231" s="6">
        <v>19.809999999999999</v>
      </c>
      <c r="E231" s="4">
        <v>2.25</v>
      </c>
      <c r="F231" s="4">
        <v>17.559999999999999</v>
      </c>
      <c r="G231" s="14">
        <v>15.23</v>
      </c>
      <c r="H231" s="14">
        <v>0.2</v>
      </c>
      <c r="I231" s="2">
        <f t="shared" si="21"/>
        <v>17.36</v>
      </c>
      <c r="J231" s="2">
        <f t="shared" si="22"/>
        <v>15.228070175438598</v>
      </c>
      <c r="K231" s="2">
        <f t="shared" si="23"/>
        <v>2.1319298245614018</v>
      </c>
      <c r="L231" s="3">
        <f t="shared" si="24"/>
        <v>17.559999999999999</v>
      </c>
      <c r="M231" s="4">
        <v>17.559999999999999</v>
      </c>
      <c r="N231" s="34" t="s">
        <v>60</v>
      </c>
      <c r="O231" s="14">
        <v>15.23</v>
      </c>
      <c r="P231" s="2">
        <f t="shared" si="25"/>
        <v>13.707000000000001</v>
      </c>
      <c r="Q231" s="2">
        <f t="shared" si="26"/>
        <v>15.62598</v>
      </c>
      <c r="R231" s="3">
        <f t="shared" si="27"/>
        <v>15.825979999999999</v>
      </c>
      <c r="S231" s="1" t="s">
        <v>987</v>
      </c>
    </row>
    <row r="232" spans="1:19" x14ac:dyDescent="0.2">
      <c r="A232" s="5">
        <v>1014163</v>
      </c>
      <c r="B232" s="5" t="s">
        <v>595</v>
      </c>
      <c r="C232" s="5">
        <v>19.809999999999999</v>
      </c>
      <c r="D232" s="6">
        <v>22.78</v>
      </c>
      <c r="E232" s="4">
        <v>2.2000000000000002</v>
      </c>
      <c r="F232" s="4">
        <v>20.58</v>
      </c>
      <c r="G232" s="14">
        <v>17.88</v>
      </c>
      <c r="H232" s="14">
        <v>0.2</v>
      </c>
      <c r="I232" s="2">
        <f t="shared" si="21"/>
        <v>20.38</v>
      </c>
      <c r="J232" s="2">
        <f t="shared" si="22"/>
        <v>17.87719298245614</v>
      </c>
      <c r="K232" s="2">
        <f t="shared" si="23"/>
        <v>2.5028070175438586</v>
      </c>
      <c r="L232" s="3">
        <f t="shared" si="24"/>
        <v>20.58</v>
      </c>
      <c r="M232" s="4">
        <v>20.58</v>
      </c>
      <c r="N232" s="34" t="s">
        <v>60</v>
      </c>
      <c r="O232" s="14">
        <v>17.88</v>
      </c>
      <c r="P232" s="2">
        <f t="shared" si="25"/>
        <v>16.091999999999999</v>
      </c>
      <c r="Q232" s="2">
        <f t="shared" si="26"/>
        <v>18.344879999999996</v>
      </c>
      <c r="R232" s="3">
        <f t="shared" si="27"/>
        <v>18.544879999999996</v>
      </c>
      <c r="S232" s="1" t="s">
        <v>988</v>
      </c>
    </row>
    <row r="233" spans="1:19" x14ac:dyDescent="0.2">
      <c r="A233" s="5">
        <v>1021369</v>
      </c>
      <c r="B233" s="5" t="s">
        <v>596</v>
      </c>
      <c r="C233" s="5">
        <v>19.809999999999999</v>
      </c>
      <c r="D233" s="6">
        <v>22.78</v>
      </c>
      <c r="E233" s="4">
        <v>2.2000000000000002</v>
      </c>
      <c r="F233" s="4">
        <v>20.58</v>
      </c>
      <c r="G233" s="14">
        <v>17.88</v>
      </c>
      <c r="H233" s="14">
        <v>0.2</v>
      </c>
      <c r="I233" s="2">
        <f t="shared" si="21"/>
        <v>20.38</v>
      </c>
      <c r="J233" s="2">
        <f t="shared" si="22"/>
        <v>17.87719298245614</v>
      </c>
      <c r="K233" s="2">
        <f t="shared" si="23"/>
        <v>2.5028070175438586</v>
      </c>
      <c r="L233" s="3">
        <f t="shared" si="24"/>
        <v>20.58</v>
      </c>
      <c r="M233" s="4">
        <v>20.58</v>
      </c>
      <c r="N233" s="34" t="s">
        <v>60</v>
      </c>
      <c r="O233" s="14">
        <v>17.88</v>
      </c>
      <c r="P233" s="2">
        <f t="shared" si="25"/>
        <v>16.091999999999999</v>
      </c>
      <c r="Q233" s="2">
        <f t="shared" si="26"/>
        <v>18.344879999999996</v>
      </c>
      <c r="R233" s="3">
        <f t="shared" si="27"/>
        <v>18.544879999999996</v>
      </c>
      <c r="S233" s="1" t="s">
        <v>989</v>
      </c>
    </row>
    <row r="234" spans="1:19" x14ac:dyDescent="0.2">
      <c r="A234" s="5">
        <v>1046990</v>
      </c>
      <c r="B234" s="5" t="s">
        <v>597</v>
      </c>
      <c r="C234" s="5">
        <v>20.87</v>
      </c>
      <c r="D234" s="6">
        <v>23.99</v>
      </c>
      <c r="E234" s="4">
        <v>2.2000000000000002</v>
      </c>
      <c r="F234" s="4">
        <v>21.79</v>
      </c>
      <c r="G234" s="14">
        <v>18.940000000000001</v>
      </c>
      <c r="H234" s="14">
        <v>0.2</v>
      </c>
      <c r="I234" s="2">
        <f t="shared" si="21"/>
        <v>21.59</v>
      </c>
      <c r="J234" s="2">
        <f t="shared" si="22"/>
        <v>18.938596491228072</v>
      </c>
      <c r="K234" s="2">
        <f t="shared" si="23"/>
        <v>2.6514035087719279</v>
      </c>
      <c r="L234" s="3">
        <f t="shared" si="24"/>
        <v>21.79</v>
      </c>
      <c r="M234" s="4">
        <v>21.79</v>
      </c>
      <c r="N234" s="34" t="s">
        <v>60</v>
      </c>
      <c r="O234" s="14">
        <v>18.940000000000001</v>
      </c>
      <c r="P234" s="2">
        <f t="shared" si="25"/>
        <v>17.046000000000003</v>
      </c>
      <c r="Q234" s="2">
        <f t="shared" si="26"/>
        <v>19.432440000000003</v>
      </c>
      <c r="R234" s="3">
        <f t="shared" si="27"/>
        <v>19.632440000000003</v>
      </c>
      <c r="S234" s="1" t="s">
        <v>990</v>
      </c>
    </row>
    <row r="235" spans="1:19" x14ac:dyDescent="0.2">
      <c r="A235" s="5">
        <v>1046993</v>
      </c>
      <c r="B235" s="5" t="s">
        <v>598</v>
      </c>
      <c r="C235" s="5">
        <v>20.87</v>
      </c>
      <c r="D235" s="6">
        <v>23.99</v>
      </c>
      <c r="E235" s="4">
        <v>2.2000000000000002</v>
      </c>
      <c r="F235" s="4">
        <v>21.79</v>
      </c>
      <c r="G235" s="14">
        <v>18.940000000000001</v>
      </c>
      <c r="H235" s="14">
        <v>0.2</v>
      </c>
      <c r="I235" s="2">
        <f t="shared" si="21"/>
        <v>21.59</v>
      </c>
      <c r="J235" s="2">
        <f t="shared" si="22"/>
        <v>18.938596491228072</v>
      </c>
      <c r="K235" s="2">
        <f t="shared" si="23"/>
        <v>2.6514035087719279</v>
      </c>
      <c r="L235" s="3">
        <f t="shared" si="24"/>
        <v>21.79</v>
      </c>
      <c r="M235" s="4">
        <v>21.79</v>
      </c>
      <c r="N235" s="34" t="s">
        <v>60</v>
      </c>
      <c r="O235" s="14">
        <v>18.940000000000001</v>
      </c>
      <c r="P235" s="2">
        <f t="shared" si="25"/>
        <v>17.046000000000003</v>
      </c>
      <c r="Q235" s="2">
        <f t="shared" si="26"/>
        <v>19.432440000000003</v>
      </c>
      <c r="R235" s="3">
        <f t="shared" si="27"/>
        <v>19.632440000000003</v>
      </c>
      <c r="S235" s="1" t="s">
        <v>991</v>
      </c>
    </row>
    <row r="236" spans="1:19" x14ac:dyDescent="0.2">
      <c r="A236" s="5">
        <v>1046989</v>
      </c>
      <c r="B236" s="5" t="s">
        <v>355</v>
      </c>
      <c r="C236" s="5">
        <v>20.87</v>
      </c>
      <c r="D236" s="6">
        <v>23.99</v>
      </c>
      <c r="E236" s="4">
        <v>2.2000000000000002</v>
      </c>
      <c r="F236" s="4">
        <v>21.79</v>
      </c>
      <c r="G236" s="14">
        <v>18.940000000000001</v>
      </c>
      <c r="H236" s="14">
        <v>0.2</v>
      </c>
      <c r="I236" s="2">
        <f t="shared" si="21"/>
        <v>21.59</v>
      </c>
      <c r="J236" s="2">
        <f t="shared" si="22"/>
        <v>18.938596491228072</v>
      </c>
      <c r="K236" s="2">
        <f t="shared" si="23"/>
        <v>2.6514035087719279</v>
      </c>
      <c r="L236" s="3">
        <f t="shared" si="24"/>
        <v>21.79</v>
      </c>
      <c r="M236" s="4">
        <v>21.79</v>
      </c>
      <c r="N236" s="34" t="s">
        <v>60</v>
      </c>
      <c r="O236" s="14">
        <v>18.940000000000001</v>
      </c>
      <c r="P236" s="2">
        <f t="shared" si="25"/>
        <v>17.046000000000003</v>
      </c>
      <c r="Q236" s="2">
        <f t="shared" si="26"/>
        <v>19.432440000000003</v>
      </c>
      <c r="R236" s="3">
        <f t="shared" si="27"/>
        <v>19.632440000000003</v>
      </c>
      <c r="S236" s="1" t="s">
        <v>992</v>
      </c>
    </row>
    <row r="237" spans="1:19" x14ac:dyDescent="0.2">
      <c r="A237" s="5">
        <v>1044073</v>
      </c>
      <c r="B237" s="5" t="s">
        <v>599</v>
      </c>
      <c r="C237" s="5">
        <v>45.03</v>
      </c>
      <c r="D237" s="6">
        <v>51.53</v>
      </c>
      <c r="E237" s="4">
        <v>3.5</v>
      </c>
      <c r="F237" s="4">
        <v>48.03</v>
      </c>
      <c r="G237" s="14">
        <v>41.96</v>
      </c>
      <c r="H237" s="14">
        <v>0.2</v>
      </c>
      <c r="I237" s="2">
        <f t="shared" si="21"/>
        <v>47.83</v>
      </c>
      <c r="J237" s="2">
        <f t="shared" si="22"/>
        <v>41.956140350877192</v>
      </c>
      <c r="K237" s="2">
        <f t="shared" si="23"/>
        <v>5.8738596491228066</v>
      </c>
      <c r="L237" s="3">
        <f t="shared" si="24"/>
        <v>48.03</v>
      </c>
      <c r="M237" s="4">
        <v>48.03</v>
      </c>
      <c r="N237" s="34" t="s">
        <v>60</v>
      </c>
      <c r="O237" s="14">
        <v>41.96</v>
      </c>
      <c r="P237" s="2">
        <f t="shared" si="25"/>
        <v>37.764000000000003</v>
      </c>
      <c r="Q237" s="2">
        <f t="shared" si="26"/>
        <v>43.050959999999996</v>
      </c>
      <c r="R237" s="3">
        <f t="shared" si="27"/>
        <v>43.250959999999999</v>
      </c>
      <c r="S237" s="1" t="s">
        <v>993</v>
      </c>
    </row>
    <row r="238" spans="1:19" x14ac:dyDescent="0.2">
      <c r="A238" s="5">
        <v>1039361</v>
      </c>
      <c r="B238" s="5" t="s">
        <v>600</v>
      </c>
      <c r="C238" s="5">
        <v>18.940000000000001</v>
      </c>
      <c r="D238" s="6">
        <v>21.79</v>
      </c>
      <c r="E238" s="4">
        <v>2.2000000000000002</v>
      </c>
      <c r="F238" s="4">
        <v>19.59</v>
      </c>
      <c r="G238" s="14">
        <v>17.010000000000002</v>
      </c>
      <c r="H238" s="14">
        <v>0.2</v>
      </c>
      <c r="I238" s="2">
        <f t="shared" si="21"/>
        <v>19.39</v>
      </c>
      <c r="J238" s="2">
        <f t="shared" si="22"/>
        <v>17.008771929824562</v>
      </c>
      <c r="K238" s="2">
        <f t="shared" si="23"/>
        <v>2.3812280701754389</v>
      </c>
      <c r="L238" s="3">
        <f t="shared" si="24"/>
        <v>19.59</v>
      </c>
      <c r="M238" s="4">
        <v>19.59</v>
      </c>
      <c r="N238" s="34" t="s">
        <v>60</v>
      </c>
      <c r="O238" s="14">
        <v>17.010000000000002</v>
      </c>
      <c r="P238" s="2">
        <f t="shared" si="25"/>
        <v>15.309000000000001</v>
      </c>
      <c r="Q238" s="2">
        <f t="shared" si="26"/>
        <v>17.452259999999999</v>
      </c>
      <c r="R238" s="3">
        <f t="shared" si="27"/>
        <v>17.652259999999998</v>
      </c>
      <c r="S238" s="1" t="s">
        <v>994</v>
      </c>
    </row>
    <row r="239" spans="1:19" x14ac:dyDescent="0.2">
      <c r="A239" s="5">
        <v>1031262</v>
      </c>
      <c r="B239" s="5" t="s">
        <v>601</v>
      </c>
      <c r="C239" s="5">
        <v>18.940000000000001</v>
      </c>
      <c r="D239" s="6">
        <v>21.79</v>
      </c>
      <c r="E239" s="4">
        <v>2.2000000000000002</v>
      </c>
      <c r="F239" s="4">
        <v>19.59</v>
      </c>
      <c r="G239" s="14">
        <v>17.010000000000002</v>
      </c>
      <c r="H239" s="14">
        <v>0.2</v>
      </c>
      <c r="I239" s="2">
        <f t="shared" si="21"/>
        <v>19.39</v>
      </c>
      <c r="J239" s="2">
        <f t="shared" si="22"/>
        <v>17.008771929824562</v>
      </c>
      <c r="K239" s="2">
        <f t="shared" si="23"/>
        <v>2.3812280701754389</v>
      </c>
      <c r="L239" s="3">
        <f t="shared" si="24"/>
        <v>19.59</v>
      </c>
      <c r="M239" s="4">
        <v>19.59</v>
      </c>
      <c r="N239" s="34" t="s">
        <v>60</v>
      </c>
      <c r="O239" s="14">
        <v>17.010000000000002</v>
      </c>
      <c r="P239" s="2">
        <f t="shared" si="25"/>
        <v>15.309000000000001</v>
      </c>
      <c r="Q239" s="2">
        <f t="shared" si="26"/>
        <v>17.452259999999999</v>
      </c>
      <c r="R239" s="3">
        <f t="shared" si="27"/>
        <v>17.652259999999998</v>
      </c>
      <c r="S239" s="1" t="s">
        <v>995</v>
      </c>
    </row>
    <row r="240" spans="1:19" x14ac:dyDescent="0.2">
      <c r="A240" s="5">
        <v>1030774</v>
      </c>
      <c r="B240" s="5" t="s">
        <v>602</v>
      </c>
      <c r="C240" s="5">
        <v>18.940000000000001</v>
      </c>
      <c r="D240" s="6">
        <v>21.79</v>
      </c>
      <c r="E240" s="4">
        <v>2.2000000000000002</v>
      </c>
      <c r="F240" s="4">
        <v>19.59</v>
      </c>
      <c r="G240" s="14">
        <v>17.010000000000002</v>
      </c>
      <c r="H240" s="14">
        <v>0.2</v>
      </c>
      <c r="I240" s="2">
        <f t="shared" si="21"/>
        <v>19.39</v>
      </c>
      <c r="J240" s="2">
        <f t="shared" si="22"/>
        <v>17.008771929824562</v>
      </c>
      <c r="K240" s="2">
        <f t="shared" si="23"/>
        <v>2.3812280701754389</v>
      </c>
      <c r="L240" s="3">
        <f t="shared" si="24"/>
        <v>19.59</v>
      </c>
      <c r="M240" s="4">
        <v>19.59</v>
      </c>
      <c r="N240" s="34" t="s">
        <v>60</v>
      </c>
      <c r="O240" s="14">
        <v>17.010000000000002</v>
      </c>
      <c r="P240" s="2">
        <f t="shared" si="25"/>
        <v>15.309000000000001</v>
      </c>
      <c r="Q240" s="2">
        <f t="shared" si="26"/>
        <v>17.452259999999999</v>
      </c>
      <c r="R240" s="3">
        <f t="shared" si="27"/>
        <v>17.652259999999998</v>
      </c>
      <c r="S240" s="1" t="s">
        <v>996</v>
      </c>
    </row>
    <row r="241" spans="1:19" x14ac:dyDescent="0.2">
      <c r="A241" s="5">
        <v>1028901</v>
      </c>
      <c r="B241" s="5" t="s">
        <v>603</v>
      </c>
      <c r="C241" s="5">
        <v>18.940000000000001</v>
      </c>
      <c r="D241" s="6">
        <v>21.79</v>
      </c>
      <c r="E241" s="4">
        <v>2.2000000000000002</v>
      </c>
      <c r="F241" s="4">
        <v>19.59</v>
      </c>
      <c r="G241" s="14">
        <v>17.010000000000002</v>
      </c>
      <c r="H241" s="14">
        <v>0.2</v>
      </c>
      <c r="I241" s="2">
        <f t="shared" si="21"/>
        <v>19.39</v>
      </c>
      <c r="J241" s="2">
        <f t="shared" si="22"/>
        <v>17.008771929824562</v>
      </c>
      <c r="K241" s="2">
        <f t="shared" si="23"/>
        <v>2.3812280701754389</v>
      </c>
      <c r="L241" s="3">
        <f t="shared" si="24"/>
        <v>19.59</v>
      </c>
      <c r="M241" s="4">
        <v>19.59</v>
      </c>
      <c r="N241" s="34" t="s">
        <v>60</v>
      </c>
      <c r="O241" s="14">
        <v>17.010000000000002</v>
      </c>
      <c r="P241" s="2">
        <f t="shared" si="25"/>
        <v>15.309000000000001</v>
      </c>
      <c r="Q241" s="2">
        <f t="shared" si="26"/>
        <v>17.452259999999999</v>
      </c>
      <c r="R241" s="3">
        <f t="shared" si="27"/>
        <v>17.652259999999998</v>
      </c>
      <c r="S241" s="1" t="s">
        <v>997</v>
      </c>
    </row>
    <row r="242" spans="1:19" x14ac:dyDescent="0.2">
      <c r="A242" s="5">
        <v>1047017</v>
      </c>
      <c r="B242" s="5" t="s">
        <v>356</v>
      </c>
      <c r="C242" s="5">
        <v>13.85</v>
      </c>
      <c r="D242" s="6">
        <v>15.99</v>
      </c>
      <c r="E242" s="4">
        <v>1.2</v>
      </c>
      <c r="F242" s="4">
        <v>14.79</v>
      </c>
      <c r="G242" s="14">
        <v>12.8</v>
      </c>
      <c r="H242" s="14">
        <v>0.2</v>
      </c>
      <c r="I242" s="2">
        <f t="shared" si="21"/>
        <v>14.59</v>
      </c>
      <c r="J242" s="2">
        <f t="shared" si="22"/>
        <v>12.798245614035089</v>
      </c>
      <c r="K242" s="2">
        <f t="shared" si="23"/>
        <v>1.7917543859649108</v>
      </c>
      <c r="L242" s="3">
        <f t="shared" si="24"/>
        <v>14.79</v>
      </c>
      <c r="M242" s="4">
        <v>14.79</v>
      </c>
      <c r="N242" s="34" t="s">
        <v>60</v>
      </c>
      <c r="O242" s="14">
        <v>12.8</v>
      </c>
      <c r="P242" s="2">
        <f t="shared" si="25"/>
        <v>11.520000000000001</v>
      </c>
      <c r="Q242" s="2">
        <f t="shared" si="26"/>
        <v>13.1328</v>
      </c>
      <c r="R242" s="3">
        <f t="shared" si="27"/>
        <v>13.332799999999999</v>
      </c>
      <c r="S242" s="1" t="s">
        <v>998</v>
      </c>
    </row>
    <row r="243" spans="1:19" x14ac:dyDescent="0.2">
      <c r="A243" s="5">
        <v>1017926</v>
      </c>
      <c r="B243" s="5" t="s">
        <v>604</v>
      </c>
      <c r="C243" s="5">
        <v>18.940000000000001</v>
      </c>
      <c r="D243" s="6">
        <v>21.79</v>
      </c>
      <c r="E243" s="4">
        <v>2.2000000000000002</v>
      </c>
      <c r="F243" s="4">
        <v>19.59</v>
      </c>
      <c r="G243" s="14">
        <v>17.010000000000002</v>
      </c>
      <c r="H243" s="14">
        <v>0.2</v>
      </c>
      <c r="I243" s="2">
        <f t="shared" si="21"/>
        <v>19.39</v>
      </c>
      <c r="J243" s="2">
        <f t="shared" si="22"/>
        <v>17.008771929824562</v>
      </c>
      <c r="K243" s="2">
        <f t="shared" si="23"/>
        <v>2.3812280701754389</v>
      </c>
      <c r="L243" s="3">
        <f t="shared" si="24"/>
        <v>19.59</v>
      </c>
      <c r="M243" s="4">
        <v>19.59</v>
      </c>
      <c r="N243" s="34" t="s">
        <v>60</v>
      </c>
      <c r="O243" s="14">
        <v>17.010000000000002</v>
      </c>
      <c r="P243" s="2">
        <f t="shared" si="25"/>
        <v>15.309000000000001</v>
      </c>
      <c r="Q243" s="2">
        <f t="shared" si="26"/>
        <v>17.452259999999999</v>
      </c>
      <c r="R243" s="3">
        <f t="shared" si="27"/>
        <v>17.652259999999998</v>
      </c>
      <c r="S243" s="1" t="s">
        <v>999</v>
      </c>
    </row>
    <row r="244" spans="1:19" x14ac:dyDescent="0.2">
      <c r="A244" s="5">
        <v>1025516</v>
      </c>
      <c r="B244" s="5" t="s">
        <v>605</v>
      </c>
      <c r="C244" s="5">
        <v>18.940000000000001</v>
      </c>
      <c r="D244" s="6">
        <v>21.79</v>
      </c>
      <c r="E244" s="4">
        <v>2.2000000000000002</v>
      </c>
      <c r="F244" s="4">
        <v>19.59</v>
      </c>
      <c r="G244" s="14">
        <v>17.010000000000002</v>
      </c>
      <c r="H244" s="14">
        <v>0.2</v>
      </c>
      <c r="I244" s="2">
        <f t="shared" si="21"/>
        <v>19.39</v>
      </c>
      <c r="J244" s="2">
        <f t="shared" si="22"/>
        <v>17.008771929824562</v>
      </c>
      <c r="K244" s="2">
        <f t="shared" si="23"/>
        <v>2.3812280701754389</v>
      </c>
      <c r="L244" s="3">
        <f t="shared" si="24"/>
        <v>19.59</v>
      </c>
      <c r="M244" s="4">
        <v>19.59</v>
      </c>
      <c r="N244" s="34" t="s">
        <v>60</v>
      </c>
      <c r="O244" s="14">
        <v>17.010000000000002</v>
      </c>
      <c r="P244" s="2">
        <f t="shared" si="25"/>
        <v>15.309000000000001</v>
      </c>
      <c r="Q244" s="2">
        <f t="shared" si="26"/>
        <v>17.452259999999999</v>
      </c>
      <c r="R244" s="3">
        <f t="shared" si="27"/>
        <v>17.652259999999998</v>
      </c>
      <c r="S244" s="1" t="s">
        <v>1000</v>
      </c>
    </row>
    <row r="245" spans="1:19" x14ac:dyDescent="0.2">
      <c r="A245" s="5">
        <v>1038457</v>
      </c>
      <c r="B245" s="5" t="s">
        <v>606</v>
      </c>
      <c r="C245" s="5">
        <v>5.1100000000000003</v>
      </c>
      <c r="D245" s="6">
        <v>5.93</v>
      </c>
      <c r="E245" s="4">
        <v>0.5</v>
      </c>
      <c r="F245" s="4">
        <v>5.43</v>
      </c>
      <c r="G245" s="14">
        <v>4.68</v>
      </c>
      <c r="H245" s="14">
        <v>0.1</v>
      </c>
      <c r="I245" s="2">
        <f t="shared" si="21"/>
        <v>5.33</v>
      </c>
      <c r="J245" s="2">
        <f t="shared" si="22"/>
        <v>4.6754385964912286</v>
      </c>
      <c r="K245" s="2">
        <f t="shared" si="23"/>
        <v>0.65456140350877146</v>
      </c>
      <c r="L245" s="3">
        <f t="shared" si="24"/>
        <v>5.43</v>
      </c>
      <c r="M245" s="4">
        <v>5.43</v>
      </c>
      <c r="N245" s="34" t="s">
        <v>60</v>
      </c>
      <c r="O245" s="14">
        <v>4.68</v>
      </c>
      <c r="P245" s="2">
        <f t="shared" si="25"/>
        <v>4.2119999999999997</v>
      </c>
      <c r="Q245" s="2">
        <f t="shared" si="26"/>
        <v>4.8016799999999993</v>
      </c>
      <c r="R245" s="3">
        <f t="shared" si="27"/>
        <v>4.9016799999999989</v>
      </c>
      <c r="S245" s="1" t="s">
        <v>1001</v>
      </c>
    </row>
    <row r="246" spans="1:19" x14ac:dyDescent="0.2">
      <c r="A246" s="5">
        <v>1038454</v>
      </c>
      <c r="B246" s="5" t="s">
        <v>607</v>
      </c>
      <c r="C246" s="5">
        <v>5.1100000000000003</v>
      </c>
      <c r="D246" s="6">
        <v>5.93</v>
      </c>
      <c r="E246" s="4">
        <v>0.5</v>
      </c>
      <c r="F246" s="4">
        <v>5.43</v>
      </c>
      <c r="G246" s="14">
        <v>4.68</v>
      </c>
      <c r="H246" s="14">
        <v>0.1</v>
      </c>
      <c r="I246" s="2">
        <f t="shared" si="21"/>
        <v>5.33</v>
      </c>
      <c r="J246" s="2">
        <f t="shared" si="22"/>
        <v>4.6754385964912286</v>
      </c>
      <c r="K246" s="2">
        <f t="shared" si="23"/>
        <v>0.65456140350877146</v>
      </c>
      <c r="L246" s="3">
        <f t="shared" si="24"/>
        <v>5.43</v>
      </c>
      <c r="M246" s="4">
        <v>5.43</v>
      </c>
      <c r="N246" s="34" t="s">
        <v>60</v>
      </c>
      <c r="O246" s="14">
        <v>4.68</v>
      </c>
      <c r="P246" s="2">
        <f t="shared" si="25"/>
        <v>4.2119999999999997</v>
      </c>
      <c r="Q246" s="2">
        <f t="shared" si="26"/>
        <v>4.8016799999999993</v>
      </c>
      <c r="R246" s="3">
        <f t="shared" si="27"/>
        <v>4.9016799999999989</v>
      </c>
      <c r="S246" s="1" t="s">
        <v>1002</v>
      </c>
    </row>
    <row r="247" spans="1:19" x14ac:dyDescent="0.2">
      <c r="A247" s="5">
        <v>1001797</v>
      </c>
      <c r="B247" s="5" t="s">
        <v>608</v>
      </c>
      <c r="C247" s="5">
        <v>18.5</v>
      </c>
      <c r="D247" s="6">
        <v>19.78</v>
      </c>
      <c r="E247" s="4">
        <v>2.2000000000000002</v>
      </c>
      <c r="F247" s="4">
        <v>19.09</v>
      </c>
      <c r="G247" s="14">
        <v>16.57</v>
      </c>
      <c r="H247" s="14">
        <v>0.2</v>
      </c>
      <c r="I247" s="2">
        <f t="shared" si="21"/>
        <v>18.89</v>
      </c>
      <c r="J247" s="2">
        <f t="shared" si="22"/>
        <v>16.570175438596493</v>
      </c>
      <c r="K247" s="2">
        <f t="shared" si="23"/>
        <v>2.3198245614035073</v>
      </c>
      <c r="L247" s="3">
        <f t="shared" si="24"/>
        <v>19.09</v>
      </c>
      <c r="M247" s="4">
        <v>19.09</v>
      </c>
      <c r="N247" s="34" t="s">
        <v>60</v>
      </c>
      <c r="O247" s="14">
        <v>16.57</v>
      </c>
      <c r="P247" s="2">
        <f t="shared" si="25"/>
        <v>14.913</v>
      </c>
      <c r="Q247" s="2">
        <f t="shared" si="26"/>
        <v>17.000819999999997</v>
      </c>
      <c r="R247" s="3">
        <f t="shared" si="27"/>
        <v>17.200819999999997</v>
      </c>
      <c r="S247" s="1" t="s">
        <v>1003</v>
      </c>
    </row>
    <row r="248" spans="1:19" x14ac:dyDescent="0.2">
      <c r="A248" s="5">
        <v>1000264</v>
      </c>
      <c r="B248" s="5" t="s">
        <v>609</v>
      </c>
      <c r="C248" s="5">
        <v>28.95</v>
      </c>
      <c r="D248" s="6">
        <v>33.200000000000003</v>
      </c>
      <c r="E248" s="4">
        <v>3</v>
      </c>
      <c r="F248" s="4">
        <v>30.2</v>
      </c>
      <c r="G248" s="14">
        <v>26.32</v>
      </c>
      <c r="H248" s="14">
        <v>0.2</v>
      </c>
      <c r="I248" s="2">
        <f t="shared" si="21"/>
        <v>30</v>
      </c>
      <c r="J248" s="2">
        <f t="shared" si="22"/>
        <v>26.315789473684212</v>
      </c>
      <c r="K248" s="2">
        <f t="shared" si="23"/>
        <v>3.6842105263157876</v>
      </c>
      <c r="L248" s="3">
        <f t="shared" si="24"/>
        <v>30.2</v>
      </c>
      <c r="M248" s="4">
        <v>30.2</v>
      </c>
      <c r="N248" s="34" t="s">
        <v>60</v>
      </c>
      <c r="O248" s="14">
        <v>26.32</v>
      </c>
      <c r="P248" s="2">
        <f t="shared" si="25"/>
        <v>23.688000000000002</v>
      </c>
      <c r="Q248" s="2">
        <f t="shared" si="26"/>
        <v>27.00432</v>
      </c>
      <c r="R248" s="3">
        <f t="shared" si="27"/>
        <v>27.204319999999999</v>
      </c>
      <c r="S248" s="1" t="s">
        <v>1004</v>
      </c>
    </row>
    <row r="249" spans="1:19" x14ac:dyDescent="0.2">
      <c r="A249" s="5">
        <v>1003019</v>
      </c>
      <c r="B249" s="5" t="s">
        <v>610</v>
      </c>
      <c r="C249" s="5">
        <v>21.54</v>
      </c>
      <c r="D249" s="6">
        <v>24.76</v>
      </c>
      <c r="E249" s="4">
        <v>3</v>
      </c>
      <c r="F249" s="4">
        <v>21.76</v>
      </c>
      <c r="G249" s="14">
        <v>18.91</v>
      </c>
      <c r="H249" s="14">
        <v>0.2</v>
      </c>
      <c r="I249" s="2">
        <f t="shared" si="21"/>
        <v>21.560000000000002</v>
      </c>
      <c r="J249" s="2">
        <f t="shared" si="22"/>
        <v>18.912280701754391</v>
      </c>
      <c r="K249" s="2">
        <f t="shared" si="23"/>
        <v>2.6477192982456117</v>
      </c>
      <c r="L249" s="3">
        <f t="shared" si="24"/>
        <v>21.76</v>
      </c>
      <c r="M249" s="4">
        <v>21.76</v>
      </c>
      <c r="N249" s="34" t="s">
        <v>60</v>
      </c>
      <c r="O249" s="14">
        <v>18.91</v>
      </c>
      <c r="P249" s="2">
        <f t="shared" si="25"/>
        <v>17.019000000000002</v>
      </c>
      <c r="Q249" s="2">
        <f t="shared" si="26"/>
        <v>19.40166</v>
      </c>
      <c r="R249" s="3">
        <f t="shared" si="27"/>
        <v>19.601659999999999</v>
      </c>
      <c r="S249" s="1" t="s">
        <v>1005</v>
      </c>
    </row>
    <row r="250" spans="1:19" x14ac:dyDescent="0.2">
      <c r="A250" s="5">
        <v>1017857</v>
      </c>
      <c r="B250" s="5" t="s">
        <v>611</v>
      </c>
      <c r="C250" s="5">
        <v>24.14</v>
      </c>
      <c r="D250" s="6">
        <v>24.99</v>
      </c>
      <c r="E250" s="4">
        <v>2.2000000000000002</v>
      </c>
      <c r="F250" s="4">
        <v>25.52</v>
      </c>
      <c r="G250" s="14">
        <v>22.21</v>
      </c>
      <c r="H250" s="14">
        <v>0.2</v>
      </c>
      <c r="I250" s="2">
        <f t="shared" si="21"/>
        <v>25.32</v>
      </c>
      <c r="J250" s="2">
        <f t="shared" si="22"/>
        <v>22.210526315789476</v>
      </c>
      <c r="K250" s="2">
        <f t="shared" si="23"/>
        <v>3.1094736842105242</v>
      </c>
      <c r="L250" s="3">
        <f t="shared" si="24"/>
        <v>25.52</v>
      </c>
      <c r="M250" s="4">
        <v>25.52</v>
      </c>
      <c r="N250" s="34" t="s">
        <v>60</v>
      </c>
      <c r="O250" s="14">
        <v>22.21</v>
      </c>
      <c r="P250" s="2">
        <f t="shared" si="25"/>
        <v>19.989000000000001</v>
      </c>
      <c r="Q250" s="2">
        <f t="shared" si="26"/>
        <v>22.787459999999999</v>
      </c>
      <c r="R250" s="3">
        <f t="shared" si="27"/>
        <v>22.987459999999999</v>
      </c>
      <c r="S250" s="1" t="s">
        <v>1006</v>
      </c>
    </row>
    <row r="251" spans="1:19" x14ac:dyDescent="0.2">
      <c r="A251" s="5">
        <v>1018137</v>
      </c>
      <c r="B251" s="5" t="s">
        <v>612</v>
      </c>
      <c r="C251" s="5">
        <v>14.58</v>
      </c>
      <c r="D251" s="6">
        <v>15</v>
      </c>
      <c r="E251" s="4">
        <v>1.8</v>
      </c>
      <c r="F251" s="4">
        <v>15.02</v>
      </c>
      <c r="G251" s="14">
        <v>13</v>
      </c>
      <c r="H251" s="14">
        <v>0.2</v>
      </c>
      <c r="I251" s="2">
        <f t="shared" si="21"/>
        <v>14.82</v>
      </c>
      <c r="J251" s="2">
        <f t="shared" si="22"/>
        <v>13.000000000000002</v>
      </c>
      <c r="K251" s="2">
        <f t="shared" si="23"/>
        <v>1.8199999999999985</v>
      </c>
      <c r="L251" s="3">
        <f t="shared" si="24"/>
        <v>15.02</v>
      </c>
      <c r="M251" s="4">
        <v>15.02</v>
      </c>
      <c r="N251" s="34" t="s">
        <v>60</v>
      </c>
      <c r="O251" s="14">
        <v>13</v>
      </c>
      <c r="P251" s="2">
        <f t="shared" si="25"/>
        <v>11.700000000000001</v>
      </c>
      <c r="Q251" s="2">
        <f t="shared" si="26"/>
        <v>13.337999999999999</v>
      </c>
      <c r="R251" s="3">
        <f t="shared" si="27"/>
        <v>13.537999999999998</v>
      </c>
      <c r="S251" s="1" t="s">
        <v>1007</v>
      </c>
    </row>
    <row r="252" spans="1:19" x14ac:dyDescent="0.2">
      <c r="A252" s="5">
        <v>1019284</v>
      </c>
      <c r="B252" s="5" t="s">
        <v>613</v>
      </c>
      <c r="C252" s="5">
        <v>17.2</v>
      </c>
      <c r="D252" s="6">
        <v>19.809999999999999</v>
      </c>
      <c r="E252" s="4">
        <v>1.8</v>
      </c>
      <c r="F252" s="4">
        <v>18.010000000000002</v>
      </c>
      <c r="G252" s="14">
        <v>15.62</v>
      </c>
      <c r="H252" s="14">
        <v>0.2</v>
      </c>
      <c r="I252" s="2">
        <f t="shared" si="21"/>
        <v>17.810000000000002</v>
      </c>
      <c r="J252" s="2">
        <f t="shared" si="22"/>
        <v>15.622807017543863</v>
      </c>
      <c r="K252" s="2">
        <f t="shared" si="23"/>
        <v>2.1871929824561391</v>
      </c>
      <c r="L252" s="3">
        <f t="shared" si="24"/>
        <v>18.010000000000002</v>
      </c>
      <c r="M252" s="4">
        <v>18.010000000000002</v>
      </c>
      <c r="N252" s="34" t="s">
        <v>60</v>
      </c>
      <c r="O252" s="14">
        <v>15.62</v>
      </c>
      <c r="P252" s="2">
        <f t="shared" si="25"/>
        <v>14.058</v>
      </c>
      <c r="Q252" s="2">
        <f t="shared" si="26"/>
        <v>16.026119999999999</v>
      </c>
      <c r="R252" s="3">
        <f t="shared" si="27"/>
        <v>16.226119999999998</v>
      </c>
      <c r="S252" s="1" t="s">
        <v>1008</v>
      </c>
    </row>
    <row r="253" spans="1:19" x14ac:dyDescent="0.2">
      <c r="A253" s="5">
        <v>1007066</v>
      </c>
      <c r="B253" s="5" t="s">
        <v>614</v>
      </c>
      <c r="C253" s="5">
        <v>22.41</v>
      </c>
      <c r="D253" s="6">
        <v>25.75</v>
      </c>
      <c r="E253" s="4">
        <v>3</v>
      </c>
      <c r="F253" s="4">
        <v>22.75</v>
      </c>
      <c r="G253" s="14">
        <v>19.78</v>
      </c>
      <c r="H253" s="14">
        <v>0.2</v>
      </c>
      <c r="I253" s="2">
        <f t="shared" si="21"/>
        <v>22.55</v>
      </c>
      <c r="J253" s="2">
        <f t="shared" si="22"/>
        <v>19.780701754385966</v>
      </c>
      <c r="K253" s="2">
        <f t="shared" si="23"/>
        <v>2.7692982456140349</v>
      </c>
      <c r="L253" s="3">
        <f t="shared" si="24"/>
        <v>22.75</v>
      </c>
      <c r="M253" s="4">
        <v>22.75</v>
      </c>
      <c r="N253" s="34" t="s">
        <v>60</v>
      </c>
      <c r="O253" s="14">
        <v>19.78</v>
      </c>
      <c r="P253" s="2">
        <f t="shared" si="25"/>
        <v>17.802000000000003</v>
      </c>
      <c r="Q253" s="2">
        <f t="shared" si="26"/>
        <v>20.294280000000001</v>
      </c>
      <c r="R253" s="3">
        <f t="shared" si="27"/>
        <v>20.49428</v>
      </c>
      <c r="S253" s="1" t="s">
        <v>1009</v>
      </c>
    </row>
    <row r="254" spans="1:19" x14ac:dyDescent="0.2">
      <c r="A254" s="5">
        <v>1044037</v>
      </c>
      <c r="B254" s="5" t="s">
        <v>615</v>
      </c>
      <c r="C254" s="5">
        <v>16.309999999999999</v>
      </c>
      <c r="D254" s="6">
        <v>18.79</v>
      </c>
      <c r="E254" s="4">
        <v>2</v>
      </c>
      <c r="F254" s="4">
        <v>16.79</v>
      </c>
      <c r="G254" s="14">
        <v>14.55</v>
      </c>
      <c r="H254" s="14">
        <v>0.2</v>
      </c>
      <c r="I254" s="2">
        <f t="shared" si="21"/>
        <v>16.59</v>
      </c>
      <c r="J254" s="2">
        <f t="shared" si="22"/>
        <v>14.55263157894737</v>
      </c>
      <c r="K254" s="2">
        <f t="shared" si="23"/>
        <v>2.0373684210526299</v>
      </c>
      <c r="L254" s="3">
        <f t="shared" si="24"/>
        <v>16.79</v>
      </c>
      <c r="M254" s="4">
        <v>16.79</v>
      </c>
      <c r="N254" s="34" t="s">
        <v>60</v>
      </c>
      <c r="O254" s="14">
        <v>14.55</v>
      </c>
      <c r="P254" s="2">
        <f t="shared" si="25"/>
        <v>13.095000000000001</v>
      </c>
      <c r="Q254" s="2">
        <f t="shared" si="26"/>
        <v>14.9283</v>
      </c>
      <c r="R254" s="3">
        <f t="shared" si="27"/>
        <v>15.128299999999999</v>
      </c>
      <c r="S254" s="1" t="s">
        <v>1010</v>
      </c>
    </row>
    <row r="255" spans="1:19" x14ac:dyDescent="0.2">
      <c r="A255" s="5">
        <v>1023153</v>
      </c>
      <c r="B255" s="5" t="s">
        <v>616</v>
      </c>
      <c r="C255" s="5">
        <v>19.02</v>
      </c>
      <c r="D255" s="6">
        <v>21.78</v>
      </c>
      <c r="E255" s="4">
        <v>1.5</v>
      </c>
      <c r="F255" s="4">
        <v>20.28</v>
      </c>
      <c r="G255" s="14">
        <v>17.7</v>
      </c>
      <c r="H255" s="14">
        <v>0.1</v>
      </c>
      <c r="I255" s="2">
        <f t="shared" si="21"/>
        <v>20.18</v>
      </c>
      <c r="J255" s="2">
        <f t="shared" si="22"/>
        <v>17.701754385964914</v>
      </c>
      <c r="K255" s="2">
        <f t="shared" si="23"/>
        <v>2.4782456140350853</v>
      </c>
      <c r="L255" s="3">
        <f t="shared" si="24"/>
        <v>20.28</v>
      </c>
      <c r="M255" s="4">
        <v>20.28</v>
      </c>
      <c r="N255" s="34" t="s">
        <v>60</v>
      </c>
      <c r="O255" s="14">
        <v>17.7</v>
      </c>
      <c r="P255" s="2">
        <f t="shared" si="25"/>
        <v>15.93</v>
      </c>
      <c r="Q255" s="2">
        <f t="shared" si="26"/>
        <v>18.1602</v>
      </c>
      <c r="R255" s="3">
        <f t="shared" si="27"/>
        <v>18.260200000000001</v>
      </c>
      <c r="S255" s="1" t="s">
        <v>1011</v>
      </c>
    </row>
    <row r="256" spans="1:19" x14ac:dyDescent="0.2">
      <c r="A256" s="5">
        <v>1000576</v>
      </c>
      <c r="B256" s="5" t="s">
        <v>617</v>
      </c>
      <c r="C256" s="5">
        <v>15.46</v>
      </c>
      <c r="D256" s="6">
        <v>17.82</v>
      </c>
      <c r="E256" s="4">
        <v>1.8</v>
      </c>
      <c r="F256" s="4">
        <v>16.02</v>
      </c>
      <c r="G256" s="14">
        <v>13.88</v>
      </c>
      <c r="H256" s="14">
        <v>0.2</v>
      </c>
      <c r="I256" s="2">
        <f t="shared" si="21"/>
        <v>15.82</v>
      </c>
      <c r="J256" s="2">
        <f t="shared" si="22"/>
        <v>13.877192982456142</v>
      </c>
      <c r="K256" s="2">
        <f t="shared" si="23"/>
        <v>1.9428070175438581</v>
      </c>
      <c r="L256" s="3">
        <f t="shared" si="24"/>
        <v>16.02</v>
      </c>
      <c r="M256" s="4">
        <v>16.02</v>
      </c>
      <c r="N256" s="34" t="s">
        <v>60</v>
      </c>
      <c r="O256" s="14">
        <v>13.88</v>
      </c>
      <c r="P256" s="2">
        <f t="shared" si="25"/>
        <v>12.492000000000001</v>
      </c>
      <c r="Q256" s="2">
        <f t="shared" si="26"/>
        <v>14.240880000000001</v>
      </c>
      <c r="R256" s="3">
        <f t="shared" si="27"/>
        <v>14.44088</v>
      </c>
      <c r="S256" s="1" t="s">
        <v>1012</v>
      </c>
    </row>
    <row r="257" spans="1:19" x14ac:dyDescent="0.2">
      <c r="A257" s="5">
        <v>1028770</v>
      </c>
      <c r="B257" s="5" t="s">
        <v>618</v>
      </c>
      <c r="C257" s="5">
        <v>23.72</v>
      </c>
      <c r="D257" s="6">
        <v>27.24</v>
      </c>
      <c r="E257" s="4">
        <v>2.25</v>
      </c>
      <c r="F257" s="4">
        <v>24.99</v>
      </c>
      <c r="G257" s="14">
        <v>21.75</v>
      </c>
      <c r="H257" s="14">
        <v>0.2</v>
      </c>
      <c r="I257" s="2">
        <f t="shared" si="21"/>
        <v>24.79</v>
      </c>
      <c r="J257" s="2">
        <f t="shared" si="22"/>
        <v>21.745614035087719</v>
      </c>
      <c r="K257" s="2">
        <f t="shared" si="23"/>
        <v>3.04438596491228</v>
      </c>
      <c r="L257" s="3">
        <f t="shared" si="24"/>
        <v>24.99</v>
      </c>
      <c r="M257" s="4">
        <v>24.99</v>
      </c>
      <c r="N257" s="34" t="s">
        <v>60</v>
      </c>
      <c r="O257" s="14">
        <v>21.75</v>
      </c>
      <c r="P257" s="2">
        <f t="shared" si="25"/>
        <v>19.574999999999999</v>
      </c>
      <c r="Q257" s="2">
        <f t="shared" si="26"/>
        <v>22.315499999999997</v>
      </c>
      <c r="R257" s="3">
        <f t="shared" si="27"/>
        <v>22.515499999999996</v>
      </c>
      <c r="S257" s="1" t="s">
        <v>1013</v>
      </c>
    </row>
    <row r="258" spans="1:19" x14ac:dyDescent="0.2">
      <c r="A258" s="5">
        <v>1001706</v>
      </c>
      <c r="B258" s="5" t="s">
        <v>619</v>
      </c>
      <c r="C258" s="5">
        <v>18.079999999999998</v>
      </c>
      <c r="D258" s="6">
        <v>20.81</v>
      </c>
      <c r="E258" s="4">
        <v>2.2000000000000002</v>
      </c>
      <c r="F258" s="4">
        <v>18.61</v>
      </c>
      <c r="G258" s="14">
        <v>16.149999999999999</v>
      </c>
      <c r="H258" s="14">
        <v>0.2</v>
      </c>
      <c r="I258" s="2">
        <f t="shared" si="21"/>
        <v>18.41</v>
      </c>
      <c r="J258" s="2">
        <f t="shared" si="22"/>
        <v>16.149122807017545</v>
      </c>
      <c r="K258" s="2">
        <f t="shared" si="23"/>
        <v>2.2608771929824556</v>
      </c>
      <c r="L258" s="3">
        <f t="shared" si="24"/>
        <v>18.61</v>
      </c>
      <c r="M258" s="4">
        <v>18.61</v>
      </c>
      <c r="N258" s="34" t="s">
        <v>60</v>
      </c>
      <c r="O258" s="14">
        <v>16.149999999999999</v>
      </c>
      <c r="P258" s="2">
        <f t="shared" si="25"/>
        <v>14.534999999999998</v>
      </c>
      <c r="Q258" s="2">
        <f t="shared" si="26"/>
        <v>16.569899999999997</v>
      </c>
      <c r="R258" s="3">
        <f t="shared" si="27"/>
        <v>16.769899999999996</v>
      </c>
      <c r="S258" s="1" t="s">
        <v>1014</v>
      </c>
    </row>
    <row r="259" spans="1:19" x14ac:dyDescent="0.2">
      <c r="A259" s="5">
        <v>1041496</v>
      </c>
      <c r="B259" s="5" t="s">
        <v>620</v>
      </c>
      <c r="C259" s="5">
        <v>18.940000000000001</v>
      </c>
      <c r="D259" s="6">
        <v>21.79</v>
      </c>
      <c r="E259" s="4">
        <v>2.25</v>
      </c>
      <c r="F259" s="4">
        <v>19.54</v>
      </c>
      <c r="G259" s="14">
        <v>16.96</v>
      </c>
      <c r="H259" s="14">
        <v>0.2</v>
      </c>
      <c r="I259" s="2">
        <f t="shared" si="21"/>
        <v>19.34</v>
      </c>
      <c r="J259" s="2">
        <f t="shared" si="22"/>
        <v>16.964912280701757</v>
      </c>
      <c r="K259" s="2">
        <f t="shared" si="23"/>
        <v>2.3750877192982429</v>
      </c>
      <c r="L259" s="3">
        <f t="shared" si="24"/>
        <v>19.54</v>
      </c>
      <c r="M259" s="4">
        <v>19.54</v>
      </c>
      <c r="N259" s="34" t="s">
        <v>60</v>
      </c>
      <c r="O259" s="14">
        <v>16.96</v>
      </c>
      <c r="P259" s="2">
        <f t="shared" si="25"/>
        <v>15.264000000000001</v>
      </c>
      <c r="Q259" s="2">
        <f t="shared" si="26"/>
        <v>17.400960000000001</v>
      </c>
      <c r="R259" s="3">
        <f t="shared" si="27"/>
        <v>17.600960000000001</v>
      </c>
      <c r="S259" s="1" t="s">
        <v>1015</v>
      </c>
    </row>
    <row r="260" spans="1:19" x14ac:dyDescent="0.2">
      <c r="A260" s="5">
        <v>1013810</v>
      </c>
      <c r="B260" s="5" t="s">
        <v>621</v>
      </c>
      <c r="C260" s="5">
        <v>18.940000000000001</v>
      </c>
      <c r="D260" s="6">
        <v>21.79</v>
      </c>
      <c r="E260" s="4">
        <v>2.2000000000000002</v>
      </c>
      <c r="F260" s="4">
        <v>19.59</v>
      </c>
      <c r="G260" s="14">
        <v>17.010000000000002</v>
      </c>
      <c r="H260" s="14">
        <v>0.2</v>
      </c>
      <c r="I260" s="2">
        <f t="shared" ref="I260:I323" si="28">F260-H260</f>
        <v>19.39</v>
      </c>
      <c r="J260" s="2">
        <f t="shared" ref="J260:J323" si="29">I260/1.14</f>
        <v>17.008771929824562</v>
      </c>
      <c r="K260" s="2">
        <f t="shared" ref="K260:K323" si="30">I260-J260</f>
        <v>2.3812280701754389</v>
      </c>
      <c r="L260" s="3">
        <f t="shared" ref="L260:L323" si="31">J260+K260+H260</f>
        <v>19.59</v>
      </c>
      <c r="M260" s="4">
        <v>19.59</v>
      </c>
      <c r="N260" s="34" t="s">
        <v>60</v>
      </c>
      <c r="O260" s="14">
        <v>17.010000000000002</v>
      </c>
      <c r="P260" s="2">
        <f t="shared" ref="P260:P323" si="32">O260*0.9</f>
        <v>15.309000000000001</v>
      </c>
      <c r="Q260" s="2">
        <f t="shared" ref="Q260:Q323" si="33">P260*1.14</f>
        <v>17.452259999999999</v>
      </c>
      <c r="R260" s="3">
        <f t="shared" ref="R260:R323" si="34">Q260+H260</f>
        <v>17.652259999999998</v>
      </c>
      <c r="S260" s="1" t="s">
        <v>1016</v>
      </c>
    </row>
    <row r="261" spans="1:19" x14ac:dyDescent="0.2">
      <c r="A261" s="5">
        <v>1018058</v>
      </c>
      <c r="B261" s="5" t="s">
        <v>622</v>
      </c>
      <c r="C261" s="5">
        <v>21.59</v>
      </c>
      <c r="D261" s="6">
        <v>24.81</v>
      </c>
      <c r="E261" s="4">
        <v>2.25</v>
      </c>
      <c r="F261" s="4">
        <v>22.56</v>
      </c>
      <c r="G261" s="14">
        <v>19.61</v>
      </c>
      <c r="H261" s="14">
        <v>0.2</v>
      </c>
      <c r="I261" s="2">
        <f t="shared" si="28"/>
        <v>22.36</v>
      </c>
      <c r="J261" s="2">
        <f t="shared" si="29"/>
        <v>19.614035087719298</v>
      </c>
      <c r="K261" s="2">
        <f t="shared" si="30"/>
        <v>2.7459649122807015</v>
      </c>
      <c r="L261" s="3">
        <f t="shared" si="31"/>
        <v>22.56</v>
      </c>
      <c r="M261" s="4">
        <v>22.56</v>
      </c>
      <c r="N261" s="34" t="s">
        <v>60</v>
      </c>
      <c r="O261" s="14">
        <v>19.61</v>
      </c>
      <c r="P261" s="2">
        <f t="shared" si="32"/>
        <v>17.649000000000001</v>
      </c>
      <c r="Q261" s="2">
        <f t="shared" si="33"/>
        <v>20.119859999999999</v>
      </c>
      <c r="R261" s="3">
        <f t="shared" si="34"/>
        <v>20.319859999999998</v>
      </c>
      <c r="S261" s="1" t="s">
        <v>1017</v>
      </c>
    </row>
    <row r="262" spans="1:19" x14ac:dyDescent="0.2">
      <c r="A262" s="5">
        <v>1001144</v>
      </c>
      <c r="B262" s="5" t="s">
        <v>623</v>
      </c>
      <c r="C262" s="5">
        <v>26.79</v>
      </c>
      <c r="D262" s="6">
        <v>30.74</v>
      </c>
      <c r="E262" s="4">
        <v>2.25</v>
      </c>
      <c r="F262" s="4">
        <v>28.49</v>
      </c>
      <c r="G262" s="14">
        <v>24.82</v>
      </c>
      <c r="H262" s="14">
        <v>0.2</v>
      </c>
      <c r="I262" s="2">
        <f t="shared" si="28"/>
        <v>28.29</v>
      </c>
      <c r="J262" s="2">
        <f t="shared" si="29"/>
        <v>24.815789473684212</v>
      </c>
      <c r="K262" s="2">
        <f t="shared" si="30"/>
        <v>3.4742105263157868</v>
      </c>
      <c r="L262" s="3">
        <f t="shared" si="31"/>
        <v>28.49</v>
      </c>
      <c r="M262" s="4">
        <v>28.49</v>
      </c>
      <c r="N262" s="34" t="s">
        <v>60</v>
      </c>
      <c r="O262" s="14">
        <v>24.82</v>
      </c>
      <c r="P262" s="2">
        <f t="shared" si="32"/>
        <v>22.338000000000001</v>
      </c>
      <c r="Q262" s="2">
        <f t="shared" si="33"/>
        <v>25.465319999999998</v>
      </c>
      <c r="R262" s="3">
        <f t="shared" si="34"/>
        <v>25.665319999999998</v>
      </c>
      <c r="S262" s="1" t="s">
        <v>1018</v>
      </c>
    </row>
    <row r="263" spans="1:19" x14ac:dyDescent="0.2">
      <c r="A263" s="5">
        <v>1013669</v>
      </c>
      <c r="B263" s="5" t="s">
        <v>624</v>
      </c>
      <c r="C263" s="5">
        <v>22.42</v>
      </c>
      <c r="D263" s="6">
        <v>25.76</v>
      </c>
      <c r="E263" s="4">
        <v>2.25</v>
      </c>
      <c r="F263" s="4">
        <v>23.51</v>
      </c>
      <c r="G263" s="14">
        <v>20.45</v>
      </c>
      <c r="H263" s="14">
        <v>0.2</v>
      </c>
      <c r="I263" s="2">
        <f t="shared" si="28"/>
        <v>23.310000000000002</v>
      </c>
      <c r="J263" s="2">
        <f t="shared" si="29"/>
        <v>20.447368421052634</v>
      </c>
      <c r="K263" s="2">
        <f t="shared" si="30"/>
        <v>2.8626315789473686</v>
      </c>
      <c r="L263" s="3">
        <f t="shared" si="31"/>
        <v>23.51</v>
      </c>
      <c r="M263" s="4">
        <v>23.51</v>
      </c>
      <c r="N263" s="34" t="s">
        <v>60</v>
      </c>
      <c r="O263" s="14">
        <v>20.45</v>
      </c>
      <c r="P263" s="2">
        <f t="shared" si="32"/>
        <v>18.405000000000001</v>
      </c>
      <c r="Q263" s="2">
        <f t="shared" si="33"/>
        <v>20.9817</v>
      </c>
      <c r="R263" s="3">
        <f t="shared" si="34"/>
        <v>21.181699999999999</v>
      </c>
      <c r="S263" s="1" t="s">
        <v>1019</v>
      </c>
    </row>
    <row r="264" spans="1:19" x14ac:dyDescent="0.2">
      <c r="A264" s="5">
        <v>1025441</v>
      </c>
      <c r="B264" s="5" t="s">
        <v>625</v>
      </c>
      <c r="C264" s="5">
        <v>19.809999999999999</v>
      </c>
      <c r="D264" s="6">
        <v>22.78</v>
      </c>
      <c r="E264" s="4">
        <v>2.5</v>
      </c>
      <c r="F264" s="4">
        <v>20.28</v>
      </c>
      <c r="G264" s="14">
        <v>17.61</v>
      </c>
      <c r="H264" s="14">
        <v>0.2</v>
      </c>
      <c r="I264" s="2">
        <f t="shared" si="28"/>
        <v>20.080000000000002</v>
      </c>
      <c r="J264" s="2">
        <f t="shared" si="29"/>
        <v>17.614035087719301</v>
      </c>
      <c r="K264" s="2">
        <f t="shared" si="30"/>
        <v>2.4659649122807004</v>
      </c>
      <c r="L264" s="3">
        <f t="shared" si="31"/>
        <v>20.28</v>
      </c>
      <c r="M264" s="4">
        <v>20.28</v>
      </c>
      <c r="N264" s="34" t="s">
        <v>60</v>
      </c>
      <c r="O264" s="14">
        <v>17.61</v>
      </c>
      <c r="P264" s="2">
        <f t="shared" si="32"/>
        <v>15.849</v>
      </c>
      <c r="Q264" s="2">
        <f t="shared" si="33"/>
        <v>18.06786</v>
      </c>
      <c r="R264" s="3">
        <f t="shared" si="34"/>
        <v>18.267859999999999</v>
      </c>
      <c r="S264" s="1" t="s">
        <v>1020</v>
      </c>
    </row>
    <row r="265" spans="1:19" x14ac:dyDescent="0.2">
      <c r="A265" s="5">
        <v>1000515</v>
      </c>
      <c r="B265" s="5" t="s">
        <v>626</v>
      </c>
      <c r="C265" s="5">
        <v>15.46</v>
      </c>
      <c r="D265" s="6">
        <v>17.82</v>
      </c>
      <c r="E265" s="4">
        <v>2</v>
      </c>
      <c r="F265" s="4">
        <v>15.82</v>
      </c>
      <c r="G265" s="14">
        <v>13.7</v>
      </c>
      <c r="H265" s="14">
        <v>0.2</v>
      </c>
      <c r="I265" s="2">
        <f t="shared" si="28"/>
        <v>15.620000000000001</v>
      </c>
      <c r="J265" s="2">
        <f t="shared" si="29"/>
        <v>13.701754385964914</v>
      </c>
      <c r="K265" s="2">
        <f t="shared" si="30"/>
        <v>1.9182456140350865</v>
      </c>
      <c r="L265" s="3">
        <f t="shared" si="31"/>
        <v>15.82</v>
      </c>
      <c r="M265" s="4">
        <v>15.82</v>
      </c>
      <c r="N265" s="34" t="s">
        <v>60</v>
      </c>
      <c r="O265" s="14">
        <v>13.7</v>
      </c>
      <c r="P265" s="2">
        <f t="shared" si="32"/>
        <v>12.33</v>
      </c>
      <c r="Q265" s="2">
        <f t="shared" si="33"/>
        <v>14.056199999999999</v>
      </c>
      <c r="R265" s="3">
        <f t="shared" si="34"/>
        <v>14.256199999999998</v>
      </c>
      <c r="S265" s="1" t="s">
        <v>1021</v>
      </c>
    </row>
    <row r="266" spans="1:19" x14ac:dyDescent="0.2">
      <c r="A266" s="5">
        <v>1021199</v>
      </c>
      <c r="B266" s="5" t="s">
        <v>627</v>
      </c>
      <c r="C266" s="5">
        <v>30.27</v>
      </c>
      <c r="D266" s="6">
        <v>34.71</v>
      </c>
      <c r="E266" s="4">
        <v>2.2000000000000002</v>
      </c>
      <c r="F266" s="4">
        <v>32.51</v>
      </c>
      <c r="G266" s="14">
        <v>28.34</v>
      </c>
      <c r="H266" s="14">
        <v>0.2</v>
      </c>
      <c r="I266" s="2">
        <f t="shared" si="28"/>
        <v>32.309999999999995</v>
      </c>
      <c r="J266" s="2">
        <f t="shared" si="29"/>
        <v>28.342105263157894</v>
      </c>
      <c r="K266" s="2">
        <f t="shared" si="30"/>
        <v>3.9678947368421014</v>
      </c>
      <c r="L266" s="3">
        <f t="shared" si="31"/>
        <v>32.51</v>
      </c>
      <c r="M266" s="4">
        <v>32.51</v>
      </c>
      <c r="N266" s="34" t="s">
        <v>60</v>
      </c>
      <c r="O266" s="14">
        <v>28.34</v>
      </c>
      <c r="P266" s="2">
        <f t="shared" si="32"/>
        <v>25.506</v>
      </c>
      <c r="Q266" s="2">
        <f t="shared" si="33"/>
        <v>29.076839999999997</v>
      </c>
      <c r="R266" s="3">
        <f t="shared" si="34"/>
        <v>29.276839999999996</v>
      </c>
      <c r="S266" s="1" t="s">
        <v>1022</v>
      </c>
    </row>
    <row r="267" spans="1:19" x14ac:dyDescent="0.2">
      <c r="A267" s="5">
        <v>1020479</v>
      </c>
      <c r="B267" s="5" t="s">
        <v>628</v>
      </c>
      <c r="C267" s="5">
        <v>12.86</v>
      </c>
      <c r="D267" s="6">
        <v>14.86</v>
      </c>
      <c r="E267" s="4">
        <v>2</v>
      </c>
      <c r="F267" s="4">
        <v>12.86</v>
      </c>
      <c r="G267" s="14">
        <v>11.11</v>
      </c>
      <c r="H267" s="14">
        <v>0.2</v>
      </c>
      <c r="I267" s="2">
        <f t="shared" si="28"/>
        <v>12.66</v>
      </c>
      <c r="J267" s="2">
        <f t="shared" si="29"/>
        <v>11.105263157894738</v>
      </c>
      <c r="K267" s="2">
        <f t="shared" si="30"/>
        <v>1.5547368421052621</v>
      </c>
      <c r="L267" s="3">
        <f t="shared" si="31"/>
        <v>12.86</v>
      </c>
      <c r="M267" s="4">
        <v>12.86</v>
      </c>
      <c r="N267" s="34" t="s">
        <v>60</v>
      </c>
      <c r="O267" s="14">
        <v>11.11</v>
      </c>
      <c r="P267" s="2">
        <f t="shared" si="32"/>
        <v>9.9990000000000006</v>
      </c>
      <c r="Q267" s="2">
        <f t="shared" si="33"/>
        <v>11.398859999999999</v>
      </c>
      <c r="R267" s="3">
        <f t="shared" si="34"/>
        <v>11.598859999999998</v>
      </c>
      <c r="S267" s="1" t="s">
        <v>1023</v>
      </c>
    </row>
    <row r="268" spans="1:19" x14ac:dyDescent="0.2">
      <c r="A268" s="5">
        <v>1008619</v>
      </c>
      <c r="B268" s="5" t="s">
        <v>629</v>
      </c>
      <c r="C268" s="5">
        <v>18.95</v>
      </c>
      <c r="D268" s="6">
        <v>21.8</v>
      </c>
      <c r="E268" s="4">
        <v>2.2000000000000002</v>
      </c>
      <c r="F268" s="4">
        <v>19.600000000000001</v>
      </c>
      <c r="G268" s="14">
        <v>17.02</v>
      </c>
      <c r="H268" s="14">
        <v>0.2</v>
      </c>
      <c r="I268" s="2">
        <f t="shared" si="28"/>
        <v>19.400000000000002</v>
      </c>
      <c r="J268" s="2">
        <f t="shared" si="29"/>
        <v>17.017543859649127</v>
      </c>
      <c r="K268" s="2">
        <f t="shared" si="30"/>
        <v>2.3824561403508753</v>
      </c>
      <c r="L268" s="3">
        <f t="shared" si="31"/>
        <v>19.600000000000001</v>
      </c>
      <c r="M268" s="4">
        <v>19.600000000000001</v>
      </c>
      <c r="N268" s="34" t="s">
        <v>60</v>
      </c>
      <c r="O268" s="14">
        <v>17.02</v>
      </c>
      <c r="P268" s="2">
        <f t="shared" si="32"/>
        <v>15.318</v>
      </c>
      <c r="Q268" s="2">
        <f t="shared" si="33"/>
        <v>17.462519999999998</v>
      </c>
      <c r="R268" s="3">
        <f t="shared" si="34"/>
        <v>17.662519999999997</v>
      </c>
      <c r="S268" s="1" t="s">
        <v>1024</v>
      </c>
    </row>
    <row r="269" spans="1:19" x14ac:dyDescent="0.2">
      <c r="A269" s="5">
        <v>1009623</v>
      </c>
      <c r="B269" s="5" t="s">
        <v>630</v>
      </c>
      <c r="C269" s="5">
        <v>14.7</v>
      </c>
      <c r="D269" s="6">
        <v>16.96</v>
      </c>
      <c r="E269" s="4">
        <v>1.8</v>
      </c>
      <c r="F269" s="4">
        <v>15.16</v>
      </c>
      <c r="G269" s="14">
        <v>13.12</v>
      </c>
      <c r="H269" s="14">
        <v>0.2</v>
      </c>
      <c r="I269" s="2">
        <f t="shared" si="28"/>
        <v>14.96</v>
      </c>
      <c r="J269" s="2">
        <f t="shared" si="29"/>
        <v>13.122807017543861</v>
      </c>
      <c r="K269" s="2">
        <f t="shared" si="30"/>
        <v>1.8371929824561395</v>
      </c>
      <c r="L269" s="3">
        <f t="shared" si="31"/>
        <v>15.16</v>
      </c>
      <c r="M269" s="4">
        <v>15.16</v>
      </c>
      <c r="N269" s="34" t="s">
        <v>60</v>
      </c>
      <c r="O269" s="14">
        <v>13.12</v>
      </c>
      <c r="P269" s="2">
        <f t="shared" si="32"/>
        <v>11.808</v>
      </c>
      <c r="Q269" s="2">
        <f t="shared" si="33"/>
        <v>13.461119999999999</v>
      </c>
      <c r="R269" s="3">
        <f t="shared" si="34"/>
        <v>13.661119999999999</v>
      </c>
      <c r="S269" s="1" t="s">
        <v>1025</v>
      </c>
    </row>
    <row r="270" spans="1:19" x14ac:dyDescent="0.2">
      <c r="A270" s="5">
        <v>1016004</v>
      </c>
      <c r="B270" s="5" t="s">
        <v>631</v>
      </c>
      <c r="C270" s="5">
        <v>17.2</v>
      </c>
      <c r="D270" s="6">
        <v>19.809999999999999</v>
      </c>
      <c r="E270" s="4">
        <v>2.2000000000000002</v>
      </c>
      <c r="F270" s="4">
        <v>17.61</v>
      </c>
      <c r="G270" s="14">
        <v>15.27</v>
      </c>
      <c r="H270" s="14">
        <v>0.2</v>
      </c>
      <c r="I270" s="2">
        <f t="shared" si="28"/>
        <v>17.41</v>
      </c>
      <c r="J270" s="2">
        <f t="shared" si="29"/>
        <v>15.271929824561404</v>
      </c>
      <c r="K270" s="2">
        <f t="shared" si="30"/>
        <v>2.138070175438596</v>
      </c>
      <c r="L270" s="3">
        <f t="shared" si="31"/>
        <v>17.61</v>
      </c>
      <c r="M270" s="4">
        <v>17.61</v>
      </c>
      <c r="N270" s="34" t="s">
        <v>60</v>
      </c>
      <c r="O270" s="14">
        <v>15.27</v>
      </c>
      <c r="P270" s="2">
        <f t="shared" si="32"/>
        <v>13.743</v>
      </c>
      <c r="Q270" s="2">
        <f t="shared" si="33"/>
        <v>15.667019999999999</v>
      </c>
      <c r="R270" s="3">
        <f t="shared" si="34"/>
        <v>15.867019999999998</v>
      </c>
      <c r="S270" s="1" t="s">
        <v>1026</v>
      </c>
    </row>
    <row r="271" spans="1:19" x14ac:dyDescent="0.2">
      <c r="A271" s="5">
        <v>1015894</v>
      </c>
      <c r="B271" s="5" t="s">
        <v>632</v>
      </c>
      <c r="C271" s="5">
        <v>17.2</v>
      </c>
      <c r="D271" s="6">
        <v>19.809999999999999</v>
      </c>
      <c r="E271" s="4">
        <v>2.2000000000000002</v>
      </c>
      <c r="F271" s="4">
        <v>17.61</v>
      </c>
      <c r="G271" s="14">
        <v>15.27</v>
      </c>
      <c r="H271" s="14">
        <v>0.2</v>
      </c>
      <c r="I271" s="2">
        <f t="shared" si="28"/>
        <v>17.41</v>
      </c>
      <c r="J271" s="2">
        <f t="shared" si="29"/>
        <v>15.271929824561404</v>
      </c>
      <c r="K271" s="2">
        <f t="shared" si="30"/>
        <v>2.138070175438596</v>
      </c>
      <c r="L271" s="3">
        <f t="shared" si="31"/>
        <v>17.61</v>
      </c>
      <c r="M271" s="4">
        <v>17.61</v>
      </c>
      <c r="N271" s="34" t="s">
        <v>60</v>
      </c>
      <c r="O271" s="14">
        <v>15.27</v>
      </c>
      <c r="P271" s="2">
        <f t="shared" si="32"/>
        <v>13.743</v>
      </c>
      <c r="Q271" s="2">
        <f t="shared" si="33"/>
        <v>15.667019999999999</v>
      </c>
      <c r="R271" s="3">
        <f t="shared" si="34"/>
        <v>15.867019999999998</v>
      </c>
      <c r="S271" s="1" t="s">
        <v>1027</v>
      </c>
    </row>
    <row r="272" spans="1:19" x14ac:dyDescent="0.2">
      <c r="A272" s="5">
        <v>1000135</v>
      </c>
      <c r="B272" s="5" t="s">
        <v>633</v>
      </c>
      <c r="C272" s="5">
        <v>13.98</v>
      </c>
      <c r="D272" s="6">
        <v>16.14</v>
      </c>
      <c r="E272" s="4">
        <v>1.8</v>
      </c>
      <c r="F272" s="4">
        <v>14.34</v>
      </c>
      <c r="G272" s="14">
        <v>12.4</v>
      </c>
      <c r="H272" s="14">
        <v>0.2</v>
      </c>
      <c r="I272" s="2">
        <f t="shared" si="28"/>
        <v>14.14</v>
      </c>
      <c r="J272" s="2">
        <f t="shared" si="29"/>
        <v>12.403508771929825</v>
      </c>
      <c r="K272" s="2">
        <f t="shared" si="30"/>
        <v>1.7364912280701752</v>
      </c>
      <c r="L272" s="3">
        <f t="shared" si="31"/>
        <v>14.34</v>
      </c>
      <c r="M272" s="4">
        <v>14.34</v>
      </c>
      <c r="N272" s="34" t="s">
        <v>60</v>
      </c>
      <c r="O272" s="14">
        <v>12.4</v>
      </c>
      <c r="P272" s="2">
        <f t="shared" si="32"/>
        <v>11.16</v>
      </c>
      <c r="Q272" s="2">
        <f t="shared" si="33"/>
        <v>12.722399999999999</v>
      </c>
      <c r="R272" s="3">
        <f t="shared" si="34"/>
        <v>12.922399999999998</v>
      </c>
      <c r="S272" s="1" t="s">
        <v>1028</v>
      </c>
    </row>
    <row r="273" spans="1:19" x14ac:dyDescent="0.2">
      <c r="A273" s="5">
        <v>1000420</v>
      </c>
      <c r="B273" s="5" t="s">
        <v>634</v>
      </c>
      <c r="C273" s="5">
        <v>12.86</v>
      </c>
      <c r="D273" s="6">
        <v>14.86</v>
      </c>
      <c r="E273" s="4">
        <v>2</v>
      </c>
      <c r="F273" s="4">
        <v>12.86</v>
      </c>
      <c r="G273" s="14">
        <v>11.11</v>
      </c>
      <c r="H273" s="14">
        <v>0.2</v>
      </c>
      <c r="I273" s="2">
        <f t="shared" si="28"/>
        <v>12.66</v>
      </c>
      <c r="J273" s="2">
        <f t="shared" si="29"/>
        <v>11.105263157894738</v>
      </c>
      <c r="K273" s="2">
        <f t="shared" si="30"/>
        <v>1.5547368421052621</v>
      </c>
      <c r="L273" s="3">
        <f t="shared" si="31"/>
        <v>12.86</v>
      </c>
      <c r="M273" s="4">
        <v>12.86</v>
      </c>
      <c r="N273" s="34" t="s">
        <v>60</v>
      </c>
      <c r="O273" s="14">
        <v>11.11</v>
      </c>
      <c r="P273" s="2">
        <f t="shared" si="32"/>
        <v>9.9990000000000006</v>
      </c>
      <c r="Q273" s="2">
        <f t="shared" si="33"/>
        <v>11.398859999999999</v>
      </c>
      <c r="R273" s="3">
        <f t="shared" si="34"/>
        <v>11.598859999999998</v>
      </c>
      <c r="S273" s="1" t="s">
        <v>1029</v>
      </c>
    </row>
    <row r="274" spans="1:19" x14ac:dyDescent="0.2">
      <c r="A274" s="5">
        <v>1000209</v>
      </c>
      <c r="B274" s="5" t="s">
        <v>635</v>
      </c>
      <c r="C274" s="5">
        <v>12.86</v>
      </c>
      <c r="D274" s="6">
        <v>14.86</v>
      </c>
      <c r="E274" s="4">
        <v>2</v>
      </c>
      <c r="F274" s="4">
        <v>12.86</v>
      </c>
      <c r="G274" s="14">
        <v>11.11</v>
      </c>
      <c r="H274" s="14">
        <v>0.2</v>
      </c>
      <c r="I274" s="2">
        <f t="shared" si="28"/>
        <v>12.66</v>
      </c>
      <c r="J274" s="2">
        <f t="shared" si="29"/>
        <v>11.105263157894738</v>
      </c>
      <c r="K274" s="2">
        <f t="shared" si="30"/>
        <v>1.5547368421052621</v>
      </c>
      <c r="L274" s="3">
        <f t="shared" si="31"/>
        <v>12.86</v>
      </c>
      <c r="M274" s="4">
        <v>12.86</v>
      </c>
      <c r="N274" s="34" t="s">
        <v>60</v>
      </c>
      <c r="O274" s="14">
        <v>11.11</v>
      </c>
      <c r="P274" s="2">
        <f t="shared" si="32"/>
        <v>9.9990000000000006</v>
      </c>
      <c r="Q274" s="2">
        <f t="shared" si="33"/>
        <v>11.398859999999999</v>
      </c>
      <c r="R274" s="3">
        <f t="shared" si="34"/>
        <v>11.598859999999998</v>
      </c>
      <c r="S274" s="1" t="s">
        <v>1030</v>
      </c>
    </row>
    <row r="275" spans="1:19" x14ac:dyDescent="0.2">
      <c r="A275" s="5">
        <v>1026809</v>
      </c>
      <c r="B275" s="5" t="s">
        <v>636</v>
      </c>
      <c r="C275" s="5">
        <v>15.47</v>
      </c>
      <c r="D275" s="6">
        <v>17.84</v>
      </c>
      <c r="E275" s="4">
        <v>2</v>
      </c>
      <c r="F275" s="4">
        <v>15.84</v>
      </c>
      <c r="G275" s="14">
        <v>13.72</v>
      </c>
      <c r="H275" s="14">
        <v>0.2</v>
      </c>
      <c r="I275" s="2">
        <f t="shared" si="28"/>
        <v>15.64</v>
      </c>
      <c r="J275" s="2">
        <f t="shared" si="29"/>
        <v>13.719298245614036</v>
      </c>
      <c r="K275" s="2">
        <f t="shared" si="30"/>
        <v>1.9207017543859646</v>
      </c>
      <c r="L275" s="3">
        <f t="shared" si="31"/>
        <v>15.84</v>
      </c>
      <c r="M275" s="4">
        <v>15.84</v>
      </c>
      <c r="N275" s="34" t="s">
        <v>60</v>
      </c>
      <c r="O275" s="14">
        <v>13.72</v>
      </c>
      <c r="P275" s="2">
        <f t="shared" si="32"/>
        <v>12.348000000000001</v>
      </c>
      <c r="Q275" s="2">
        <f t="shared" si="33"/>
        <v>14.07672</v>
      </c>
      <c r="R275" s="3">
        <f t="shared" si="34"/>
        <v>14.276719999999999</v>
      </c>
      <c r="S275" s="1" t="s">
        <v>1031</v>
      </c>
    </row>
    <row r="276" spans="1:19" x14ac:dyDescent="0.2">
      <c r="A276" s="5">
        <v>1000148</v>
      </c>
      <c r="B276" s="5" t="s">
        <v>637</v>
      </c>
      <c r="C276" s="5">
        <v>15.47</v>
      </c>
      <c r="D276" s="6">
        <v>17.84</v>
      </c>
      <c r="E276" s="4">
        <v>2</v>
      </c>
      <c r="F276" s="4">
        <v>15.84</v>
      </c>
      <c r="G276" s="14">
        <v>13.72</v>
      </c>
      <c r="H276" s="14">
        <v>0.2</v>
      </c>
      <c r="I276" s="2">
        <f t="shared" si="28"/>
        <v>15.64</v>
      </c>
      <c r="J276" s="2">
        <f t="shared" si="29"/>
        <v>13.719298245614036</v>
      </c>
      <c r="K276" s="2">
        <f t="shared" si="30"/>
        <v>1.9207017543859646</v>
      </c>
      <c r="L276" s="3">
        <f t="shared" si="31"/>
        <v>15.84</v>
      </c>
      <c r="M276" s="4">
        <v>15.84</v>
      </c>
      <c r="N276" s="34" t="s">
        <v>60</v>
      </c>
      <c r="O276" s="14">
        <v>13.72</v>
      </c>
      <c r="P276" s="2">
        <f t="shared" si="32"/>
        <v>12.348000000000001</v>
      </c>
      <c r="Q276" s="2">
        <f t="shared" si="33"/>
        <v>14.07672</v>
      </c>
      <c r="R276" s="3">
        <f t="shared" si="34"/>
        <v>14.276719999999999</v>
      </c>
      <c r="S276" s="1" t="s">
        <v>1032</v>
      </c>
    </row>
    <row r="277" spans="1:19" x14ac:dyDescent="0.2">
      <c r="A277" s="5">
        <v>1016206</v>
      </c>
      <c r="B277" s="5" t="s">
        <v>638</v>
      </c>
      <c r="C277" s="5">
        <v>18.329999999999998</v>
      </c>
      <c r="D277" s="6">
        <v>21.1</v>
      </c>
      <c r="E277" s="4">
        <v>2.2000000000000002</v>
      </c>
      <c r="F277" s="4">
        <v>18.899999999999999</v>
      </c>
      <c r="G277" s="14">
        <v>16.399999999999999</v>
      </c>
      <c r="H277" s="14">
        <v>0.2</v>
      </c>
      <c r="I277" s="2">
        <f t="shared" si="28"/>
        <v>18.7</v>
      </c>
      <c r="J277" s="2">
        <f t="shared" si="29"/>
        <v>16.403508771929825</v>
      </c>
      <c r="K277" s="2">
        <f t="shared" si="30"/>
        <v>2.2964912280701739</v>
      </c>
      <c r="L277" s="3">
        <f t="shared" si="31"/>
        <v>18.899999999999999</v>
      </c>
      <c r="M277" s="4">
        <v>18.899999999999999</v>
      </c>
      <c r="N277" s="34" t="s">
        <v>60</v>
      </c>
      <c r="O277" s="14">
        <v>16.399999999999999</v>
      </c>
      <c r="P277" s="2">
        <f t="shared" si="32"/>
        <v>14.76</v>
      </c>
      <c r="Q277" s="2">
        <f t="shared" si="33"/>
        <v>16.8264</v>
      </c>
      <c r="R277" s="3">
        <f t="shared" si="34"/>
        <v>17.026399999999999</v>
      </c>
      <c r="S277" s="1" t="s">
        <v>1033</v>
      </c>
    </row>
    <row r="278" spans="1:19" x14ac:dyDescent="0.2">
      <c r="A278" s="5">
        <v>1002266</v>
      </c>
      <c r="B278" s="5" t="s">
        <v>639</v>
      </c>
      <c r="C278" s="5">
        <v>16.79</v>
      </c>
      <c r="D278" s="6">
        <v>19.34</v>
      </c>
      <c r="E278" s="4">
        <v>2</v>
      </c>
      <c r="F278" s="4">
        <v>17.34</v>
      </c>
      <c r="G278" s="14">
        <v>15.04</v>
      </c>
      <c r="H278" s="14">
        <v>0.2</v>
      </c>
      <c r="I278" s="2">
        <f t="shared" si="28"/>
        <v>17.14</v>
      </c>
      <c r="J278" s="2">
        <f t="shared" si="29"/>
        <v>15.035087719298247</v>
      </c>
      <c r="K278" s="2">
        <f t="shared" si="30"/>
        <v>2.104912280701754</v>
      </c>
      <c r="L278" s="3">
        <f t="shared" si="31"/>
        <v>17.34</v>
      </c>
      <c r="M278" s="4">
        <v>17.34</v>
      </c>
      <c r="N278" s="34" t="s">
        <v>60</v>
      </c>
      <c r="O278" s="14">
        <v>15.04</v>
      </c>
      <c r="P278" s="2">
        <f t="shared" si="32"/>
        <v>13.536</v>
      </c>
      <c r="Q278" s="2">
        <f t="shared" si="33"/>
        <v>15.431039999999998</v>
      </c>
      <c r="R278" s="3">
        <f t="shared" si="34"/>
        <v>15.631039999999997</v>
      </c>
      <c r="S278" s="1" t="s">
        <v>1034</v>
      </c>
    </row>
    <row r="279" spans="1:19" x14ac:dyDescent="0.2">
      <c r="A279" s="5">
        <v>1002463</v>
      </c>
      <c r="B279" s="5" t="s">
        <v>640</v>
      </c>
      <c r="C279" s="5">
        <v>16.79</v>
      </c>
      <c r="D279" s="6">
        <v>19.34</v>
      </c>
      <c r="E279" s="4">
        <v>2</v>
      </c>
      <c r="F279" s="4">
        <v>17.34</v>
      </c>
      <c r="G279" s="14">
        <v>15.04</v>
      </c>
      <c r="H279" s="14">
        <v>0.2</v>
      </c>
      <c r="I279" s="2">
        <f t="shared" si="28"/>
        <v>17.14</v>
      </c>
      <c r="J279" s="2">
        <f t="shared" si="29"/>
        <v>15.035087719298247</v>
      </c>
      <c r="K279" s="2">
        <f t="shared" si="30"/>
        <v>2.104912280701754</v>
      </c>
      <c r="L279" s="3">
        <f t="shared" si="31"/>
        <v>17.34</v>
      </c>
      <c r="M279" s="4">
        <v>17.34</v>
      </c>
      <c r="N279" s="34" t="s">
        <v>60</v>
      </c>
      <c r="O279" s="14">
        <v>15.04</v>
      </c>
      <c r="P279" s="2">
        <f t="shared" si="32"/>
        <v>13.536</v>
      </c>
      <c r="Q279" s="2">
        <f t="shared" si="33"/>
        <v>15.431039999999998</v>
      </c>
      <c r="R279" s="3">
        <f t="shared" si="34"/>
        <v>15.631039999999997</v>
      </c>
      <c r="S279" s="1" t="s">
        <v>1035</v>
      </c>
    </row>
    <row r="280" spans="1:19" x14ac:dyDescent="0.2">
      <c r="A280" s="5">
        <v>1017188</v>
      </c>
      <c r="B280" s="5" t="s">
        <v>641</v>
      </c>
      <c r="C280" s="5">
        <v>17.190000000000001</v>
      </c>
      <c r="D280" s="6">
        <v>18</v>
      </c>
      <c r="E280" s="4">
        <v>2.25</v>
      </c>
      <c r="F280" s="4">
        <v>17.55</v>
      </c>
      <c r="G280" s="14">
        <v>15.22</v>
      </c>
      <c r="H280" s="14">
        <v>0.2</v>
      </c>
      <c r="I280" s="2">
        <f t="shared" si="28"/>
        <v>17.350000000000001</v>
      </c>
      <c r="J280" s="2">
        <f t="shared" si="29"/>
        <v>15.219298245614038</v>
      </c>
      <c r="K280" s="2">
        <f t="shared" si="30"/>
        <v>2.1307017543859637</v>
      </c>
      <c r="L280" s="3">
        <f t="shared" si="31"/>
        <v>17.55</v>
      </c>
      <c r="M280" s="4">
        <v>17.55</v>
      </c>
      <c r="N280" s="34" t="s">
        <v>60</v>
      </c>
      <c r="O280" s="14">
        <v>15.22</v>
      </c>
      <c r="P280" s="2">
        <f t="shared" si="32"/>
        <v>13.698</v>
      </c>
      <c r="Q280" s="2">
        <f t="shared" si="33"/>
        <v>15.61572</v>
      </c>
      <c r="R280" s="3">
        <f t="shared" si="34"/>
        <v>15.815719999999999</v>
      </c>
      <c r="S280" s="1" t="s">
        <v>1036</v>
      </c>
    </row>
    <row r="281" spans="1:19" x14ac:dyDescent="0.2">
      <c r="A281" s="5">
        <v>1031149</v>
      </c>
      <c r="B281" s="5" t="s">
        <v>642</v>
      </c>
      <c r="C281" s="5">
        <v>19.809999999999999</v>
      </c>
      <c r="D281" s="6">
        <v>22.99</v>
      </c>
      <c r="E281" s="4">
        <v>2.5</v>
      </c>
      <c r="F281" s="4">
        <v>20.28</v>
      </c>
      <c r="G281" s="14">
        <v>17.61</v>
      </c>
      <c r="H281" s="14">
        <v>0.2</v>
      </c>
      <c r="I281" s="2">
        <f t="shared" si="28"/>
        <v>20.080000000000002</v>
      </c>
      <c r="J281" s="2">
        <f t="shared" si="29"/>
        <v>17.614035087719301</v>
      </c>
      <c r="K281" s="2">
        <f t="shared" si="30"/>
        <v>2.4659649122807004</v>
      </c>
      <c r="L281" s="3">
        <f t="shared" si="31"/>
        <v>20.28</v>
      </c>
      <c r="M281" s="4">
        <v>20.28</v>
      </c>
      <c r="N281" s="34" t="s">
        <v>60</v>
      </c>
      <c r="O281" s="14">
        <v>17.61</v>
      </c>
      <c r="P281" s="2">
        <f t="shared" si="32"/>
        <v>15.849</v>
      </c>
      <c r="Q281" s="2">
        <f t="shared" si="33"/>
        <v>18.06786</v>
      </c>
      <c r="R281" s="3">
        <f t="shared" si="34"/>
        <v>18.267859999999999</v>
      </c>
      <c r="S281" s="1" t="s">
        <v>1037</v>
      </c>
    </row>
    <row r="282" spans="1:19" x14ac:dyDescent="0.2">
      <c r="A282" s="5">
        <v>1001710</v>
      </c>
      <c r="B282" s="5" t="s">
        <v>643</v>
      </c>
      <c r="C282" s="5">
        <v>16.329999999999998</v>
      </c>
      <c r="D282" s="6">
        <v>18.82</v>
      </c>
      <c r="E282" s="4">
        <v>1.8</v>
      </c>
      <c r="F282" s="4">
        <v>17.02</v>
      </c>
      <c r="G282" s="14">
        <v>14.75</v>
      </c>
      <c r="H282" s="14">
        <v>0.2</v>
      </c>
      <c r="I282" s="2">
        <f t="shared" si="28"/>
        <v>16.82</v>
      </c>
      <c r="J282" s="2">
        <f t="shared" si="29"/>
        <v>14.754385964912283</v>
      </c>
      <c r="K282" s="2">
        <f t="shared" si="30"/>
        <v>2.0656140350877177</v>
      </c>
      <c r="L282" s="3">
        <f t="shared" si="31"/>
        <v>17.02</v>
      </c>
      <c r="M282" s="4">
        <v>17.02</v>
      </c>
      <c r="N282" s="34" t="s">
        <v>60</v>
      </c>
      <c r="O282" s="14">
        <v>14.75</v>
      </c>
      <c r="P282" s="2">
        <f t="shared" si="32"/>
        <v>13.275</v>
      </c>
      <c r="Q282" s="2">
        <f t="shared" si="33"/>
        <v>15.1335</v>
      </c>
      <c r="R282" s="3">
        <f t="shared" si="34"/>
        <v>15.333499999999999</v>
      </c>
      <c r="S282" s="1" t="s">
        <v>1038</v>
      </c>
    </row>
    <row r="283" spans="1:19" x14ac:dyDescent="0.2">
      <c r="A283" s="5">
        <v>1031097</v>
      </c>
      <c r="B283" s="5" t="s">
        <v>644</v>
      </c>
      <c r="C283" s="5">
        <v>17.2</v>
      </c>
      <c r="D283" s="6">
        <v>19.809999999999999</v>
      </c>
      <c r="E283" s="4">
        <v>2.25</v>
      </c>
      <c r="F283" s="4">
        <v>17.559999999999999</v>
      </c>
      <c r="G283" s="14">
        <v>15.23</v>
      </c>
      <c r="H283" s="14">
        <v>0.2</v>
      </c>
      <c r="I283" s="2">
        <f t="shared" si="28"/>
        <v>17.36</v>
      </c>
      <c r="J283" s="2">
        <f t="shared" si="29"/>
        <v>15.228070175438598</v>
      </c>
      <c r="K283" s="2">
        <f t="shared" si="30"/>
        <v>2.1319298245614018</v>
      </c>
      <c r="L283" s="3">
        <f t="shared" si="31"/>
        <v>17.559999999999999</v>
      </c>
      <c r="M283" s="4">
        <v>17.559999999999999</v>
      </c>
      <c r="N283" s="34" t="s">
        <v>60</v>
      </c>
      <c r="O283" s="14">
        <v>15.23</v>
      </c>
      <c r="P283" s="2">
        <f t="shared" si="32"/>
        <v>13.707000000000001</v>
      </c>
      <c r="Q283" s="2">
        <f t="shared" si="33"/>
        <v>15.62598</v>
      </c>
      <c r="R283" s="3">
        <f t="shared" si="34"/>
        <v>15.825979999999999</v>
      </c>
      <c r="S283" s="1" t="s">
        <v>1039</v>
      </c>
    </row>
    <row r="284" spans="1:19" x14ac:dyDescent="0.2">
      <c r="A284" s="5">
        <v>1001312</v>
      </c>
      <c r="B284" s="5" t="s">
        <v>645</v>
      </c>
      <c r="C284" s="5">
        <v>12.86</v>
      </c>
      <c r="D284" s="6">
        <v>14.86</v>
      </c>
      <c r="E284" s="4">
        <v>1.5</v>
      </c>
      <c r="F284" s="4">
        <v>13.36</v>
      </c>
      <c r="G284" s="14">
        <v>11.54</v>
      </c>
      <c r="H284" s="14">
        <v>0.2</v>
      </c>
      <c r="I284" s="2">
        <f t="shared" si="28"/>
        <v>13.16</v>
      </c>
      <c r="J284" s="2">
        <f t="shared" si="29"/>
        <v>11.543859649122808</v>
      </c>
      <c r="K284" s="2">
        <f t="shared" si="30"/>
        <v>1.6161403508771919</v>
      </c>
      <c r="L284" s="3">
        <f t="shared" si="31"/>
        <v>13.36</v>
      </c>
      <c r="M284" s="4">
        <v>13.36</v>
      </c>
      <c r="N284" s="34" t="s">
        <v>60</v>
      </c>
      <c r="O284" s="14">
        <v>11.54</v>
      </c>
      <c r="P284" s="2">
        <f t="shared" si="32"/>
        <v>10.385999999999999</v>
      </c>
      <c r="Q284" s="2">
        <f t="shared" si="33"/>
        <v>11.840039999999998</v>
      </c>
      <c r="R284" s="3">
        <f t="shared" si="34"/>
        <v>12.040039999999998</v>
      </c>
      <c r="S284" s="1" t="s">
        <v>1040</v>
      </c>
    </row>
    <row r="285" spans="1:19" x14ac:dyDescent="0.2">
      <c r="A285" s="5">
        <v>1046392</v>
      </c>
      <c r="B285" s="5" t="s">
        <v>35</v>
      </c>
      <c r="C285" s="5">
        <v>21.64</v>
      </c>
      <c r="D285" s="6">
        <v>25.49</v>
      </c>
      <c r="E285" s="4">
        <v>2.5</v>
      </c>
      <c r="F285" s="4">
        <v>22.77</v>
      </c>
      <c r="G285" s="14">
        <v>19.45</v>
      </c>
      <c r="H285" s="14">
        <v>0.6</v>
      </c>
      <c r="I285" s="2">
        <f t="shared" si="28"/>
        <v>22.169999999999998</v>
      </c>
      <c r="J285" s="2">
        <f t="shared" si="29"/>
        <v>19.44736842105263</v>
      </c>
      <c r="K285" s="2">
        <f t="shared" si="30"/>
        <v>2.7226315789473681</v>
      </c>
      <c r="L285" s="3">
        <f t="shared" si="31"/>
        <v>22.77</v>
      </c>
      <c r="M285" s="4">
        <v>22.77</v>
      </c>
      <c r="N285" s="34" t="s">
        <v>23</v>
      </c>
      <c r="O285" s="14">
        <v>19.45</v>
      </c>
      <c r="P285" s="2">
        <f t="shared" si="32"/>
        <v>17.504999999999999</v>
      </c>
      <c r="Q285" s="2">
        <f t="shared" si="33"/>
        <v>19.955699999999997</v>
      </c>
      <c r="R285" s="3">
        <f t="shared" si="34"/>
        <v>20.555699999999998</v>
      </c>
      <c r="S285" s="1" t="s">
        <v>1041</v>
      </c>
    </row>
    <row r="286" spans="1:19" x14ac:dyDescent="0.2">
      <c r="A286" s="5">
        <v>1035866</v>
      </c>
      <c r="B286" s="5" t="s">
        <v>34</v>
      </c>
      <c r="C286" s="5">
        <v>21.64</v>
      </c>
      <c r="D286" s="6">
        <v>25.27</v>
      </c>
      <c r="E286" s="4">
        <v>2.5</v>
      </c>
      <c r="F286" s="4">
        <v>22.77</v>
      </c>
      <c r="G286" s="14">
        <v>19.45</v>
      </c>
      <c r="H286" s="14">
        <v>0.6</v>
      </c>
      <c r="I286" s="2">
        <f t="shared" si="28"/>
        <v>22.169999999999998</v>
      </c>
      <c r="J286" s="2">
        <f t="shared" si="29"/>
        <v>19.44736842105263</v>
      </c>
      <c r="K286" s="2">
        <f t="shared" si="30"/>
        <v>2.7226315789473681</v>
      </c>
      <c r="L286" s="3">
        <f t="shared" si="31"/>
        <v>22.77</v>
      </c>
      <c r="M286" s="4">
        <v>22.77</v>
      </c>
      <c r="N286" s="34" t="s">
        <v>23</v>
      </c>
      <c r="O286" s="14">
        <v>19.45</v>
      </c>
      <c r="P286" s="2">
        <f t="shared" si="32"/>
        <v>17.504999999999999</v>
      </c>
      <c r="Q286" s="2">
        <f t="shared" si="33"/>
        <v>19.955699999999997</v>
      </c>
      <c r="R286" s="3">
        <f t="shared" si="34"/>
        <v>20.555699999999998</v>
      </c>
      <c r="S286" s="1" t="s">
        <v>1042</v>
      </c>
    </row>
    <row r="287" spans="1:19" x14ac:dyDescent="0.2">
      <c r="A287" s="5">
        <v>1043921</v>
      </c>
      <c r="B287" s="5" t="s">
        <v>29</v>
      </c>
      <c r="C287" s="5">
        <v>31.11</v>
      </c>
      <c r="D287" s="6">
        <v>36.67</v>
      </c>
      <c r="E287" s="4">
        <v>4</v>
      </c>
      <c r="F287" s="4">
        <v>32.67</v>
      </c>
      <c r="G287" s="14">
        <v>27.61</v>
      </c>
      <c r="H287" s="14">
        <v>1.2</v>
      </c>
      <c r="I287" s="2">
        <f t="shared" si="28"/>
        <v>31.470000000000002</v>
      </c>
      <c r="J287" s="2">
        <f t="shared" si="29"/>
        <v>27.60526315789474</v>
      </c>
      <c r="K287" s="2">
        <f t="shared" si="30"/>
        <v>3.8647368421052626</v>
      </c>
      <c r="L287" s="3">
        <f t="shared" si="31"/>
        <v>32.67</v>
      </c>
      <c r="M287" s="4">
        <v>32.67</v>
      </c>
      <c r="N287" s="34" t="s">
        <v>23</v>
      </c>
      <c r="O287" s="14">
        <v>27.61</v>
      </c>
      <c r="P287" s="2">
        <f t="shared" si="32"/>
        <v>24.849</v>
      </c>
      <c r="Q287" s="2">
        <f t="shared" si="33"/>
        <v>28.327859999999998</v>
      </c>
      <c r="R287" s="3">
        <f t="shared" si="34"/>
        <v>29.527859999999997</v>
      </c>
      <c r="S287" s="1" t="s">
        <v>1043</v>
      </c>
    </row>
    <row r="288" spans="1:19" x14ac:dyDescent="0.2">
      <c r="A288" s="5">
        <v>1046056</v>
      </c>
      <c r="B288" s="5" t="s">
        <v>375</v>
      </c>
      <c r="C288" s="5">
        <v>32.86</v>
      </c>
      <c r="D288" s="6">
        <v>38.99</v>
      </c>
      <c r="E288" s="4">
        <v>4</v>
      </c>
      <c r="F288" s="4">
        <v>34.659999999999997</v>
      </c>
      <c r="G288" s="14">
        <v>29.35</v>
      </c>
      <c r="H288" s="14">
        <v>1.2</v>
      </c>
      <c r="I288" s="2">
        <f t="shared" si="28"/>
        <v>33.459999999999994</v>
      </c>
      <c r="J288" s="2">
        <f t="shared" si="29"/>
        <v>29.350877192982452</v>
      </c>
      <c r="K288" s="2">
        <f t="shared" si="30"/>
        <v>4.1091228070175418</v>
      </c>
      <c r="L288" s="3">
        <f t="shared" si="31"/>
        <v>34.659999999999997</v>
      </c>
      <c r="M288" s="4">
        <v>34.659999999999997</v>
      </c>
      <c r="N288" s="34" t="s">
        <v>23</v>
      </c>
      <c r="O288" s="14">
        <v>29.35</v>
      </c>
      <c r="P288" s="2">
        <f t="shared" si="32"/>
        <v>26.415000000000003</v>
      </c>
      <c r="Q288" s="2">
        <f t="shared" si="33"/>
        <v>30.113099999999999</v>
      </c>
      <c r="R288" s="3">
        <f t="shared" si="34"/>
        <v>31.313099999999999</v>
      </c>
      <c r="S288" s="1" t="s">
        <v>1044</v>
      </c>
    </row>
    <row r="289" spans="1:19" x14ac:dyDescent="0.2">
      <c r="A289" s="5">
        <v>1040790</v>
      </c>
      <c r="B289" s="5" t="s">
        <v>646</v>
      </c>
      <c r="C289" s="5">
        <v>14.69</v>
      </c>
      <c r="D289" s="6">
        <v>17.350000000000001</v>
      </c>
      <c r="E289" s="4">
        <v>1.1000000000000001</v>
      </c>
      <c r="F289" s="4">
        <v>16.25</v>
      </c>
      <c r="G289" s="14">
        <v>13.73</v>
      </c>
      <c r="H289" s="14">
        <v>0.6</v>
      </c>
      <c r="I289" s="2">
        <f t="shared" si="28"/>
        <v>15.65</v>
      </c>
      <c r="J289" s="2">
        <f t="shared" si="29"/>
        <v>13.728070175438598</v>
      </c>
      <c r="K289" s="2">
        <f t="shared" si="30"/>
        <v>1.9219298245614027</v>
      </c>
      <c r="L289" s="3">
        <f t="shared" si="31"/>
        <v>16.25</v>
      </c>
      <c r="M289" s="4">
        <v>16.25</v>
      </c>
      <c r="N289" s="34" t="s">
        <v>23</v>
      </c>
      <c r="O289" s="14">
        <v>13.73</v>
      </c>
      <c r="P289" s="2">
        <f t="shared" si="32"/>
        <v>12.357000000000001</v>
      </c>
      <c r="Q289" s="2">
        <f t="shared" si="33"/>
        <v>14.086980000000001</v>
      </c>
      <c r="R289" s="3">
        <f t="shared" si="34"/>
        <v>14.68698</v>
      </c>
      <c r="S289" s="1" t="s">
        <v>1045</v>
      </c>
    </row>
    <row r="290" spans="1:19" x14ac:dyDescent="0.2">
      <c r="A290" s="5">
        <v>1046086</v>
      </c>
      <c r="B290" s="5" t="s">
        <v>647</v>
      </c>
      <c r="C290" s="5">
        <v>15.54</v>
      </c>
      <c r="D290" s="6">
        <v>18.48</v>
      </c>
      <c r="E290" s="4">
        <v>1.1000000000000001</v>
      </c>
      <c r="F290" s="4">
        <v>17.22</v>
      </c>
      <c r="G290" s="14">
        <v>14.58</v>
      </c>
      <c r="H290" s="14">
        <v>0.6</v>
      </c>
      <c r="I290" s="2">
        <f t="shared" si="28"/>
        <v>16.619999999999997</v>
      </c>
      <c r="J290" s="2">
        <f t="shared" si="29"/>
        <v>14.578947368421051</v>
      </c>
      <c r="K290" s="2">
        <f t="shared" si="30"/>
        <v>2.0410526315789461</v>
      </c>
      <c r="L290" s="3">
        <f t="shared" si="31"/>
        <v>17.22</v>
      </c>
      <c r="M290" s="4">
        <v>17.22</v>
      </c>
      <c r="N290" s="34" t="s">
        <v>23</v>
      </c>
      <c r="O290" s="14">
        <v>14.58</v>
      </c>
      <c r="P290" s="2">
        <f t="shared" si="32"/>
        <v>13.122</v>
      </c>
      <c r="Q290" s="2">
        <f t="shared" si="33"/>
        <v>14.959079999999998</v>
      </c>
      <c r="R290" s="3">
        <f t="shared" si="34"/>
        <v>15.559079999999998</v>
      </c>
      <c r="S290" s="1" t="s">
        <v>1046</v>
      </c>
    </row>
    <row r="291" spans="1:19" x14ac:dyDescent="0.2">
      <c r="A291" s="5">
        <v>1036733</v>
      </c>
      <c r="B291" s="5" t="s">
        <v>648</v>
      </c>
      <c r="C291" s="5">
        <v>5.03</v>
      </c>
      <c r="D291" s="6">
        <v>5.83</v>
      </c>
      <c r="E291" s="4">
        <v>0.5</v>
      </c>
      <c r="F291" s="4">
        <v>5.33</v>
      </c>
      <c r="G291" s="14">
        <v>4.59</v>
      </c>
      <c r="H291" s="14">
        <v>0.1</v>
      </c>
      <c r="I291" s="2">
        <f t="shared" si="28"/>
        <v>5.23</v>
      </c>
      <c r="J291" s="2">
        <f t="shared" si="29"/>
        <v>4.5877192982456148</v>
      </c>
      <c r="K291" s="2">
        <f t="shared" si="30"/>
        <v>0.64228070175438567</v>
      </c>
      <c r="L291" s="3">
        <f t="shared" si="31"/>
        <v>5.33</v>
      </c>
      <c r="M291" s="4">
        <v>5.33</v>
      </c>
      <c r="N291" s="34" t="s">
        <v>23</v>
      </c>
      <c r="O291" s="14">
        <v>4.59</v>
      </c>
      <c r="P291" s="2">
        <f t="shared" si="32"/>
        <v>4.1310000000000002</v>
      </c>
      <c r="Q291" s="2">
        <f t="shared" si="33"/>
        <v>4.7093400000000001</v>
      </c>
      <c r="R291" s="3">
        <f t="shared" si="34"/>
        <v>4.8093399999999997</v>
      </c>
      <c r="S291" s="1" t="s">
        <v>1047</v>
      </c>
    </row>
    <row r="292" spans="1:19" x14ac:dyDescent="0.2">
      <c r="A292" s="5">
        <v>1043254</v>
      </c>
      <c r="B292" s="5" t="s">
        <v>649</v>
      </c>
      <c r="C292" s="5">
        <v>4.25</v>
      </c>
      <c r="D292" s="6">
        <v>4.99</v>
      </c>
      <c r="E292" s="4">
        <v>0.35</v>
      </c>
      <c r="F292" s="4">
        <v>4.5999999999999996</v>
      </c>
      <c r="G292" s="14">
        <v>3.95</v>
      </c>
      <c r="H292" s="14">
        <v>0.1</v>
      </c>
      <c r="I292" s="2">
        <f t="shared" si="28"/>
        <v>4.5</v>
      </c>
      <c r="J292" s="2">
        <f t="shared" si="29"/>
        <v>3.9473684210526319</v>
      </c>
      <c r="K292" s="2">
        <f t="shared" si="30"/>
        <v>0.55263157894736814</v>
      </c>
      <c r="L292" s="3">
        <f t="shared" si="31"/>
        <v>4.5999999999999996</v>
      </c>
      <c r="M292" s="4">
        <v>4.5999999999999996</v>
      </c>
      <c r="N292" s="34" t="s">
        <v>23</v>
      </c>
      <c r="O292" s="14">
        <v>3.95</v>
      </c>
      <c r="P292" s="2">
        <f t="shared" si="32"/>
        <v>3.5550000000000002</v>
      </c>
      <c r="Q292" s="2">
        <f t="shared" si="33"/>
        <v>4.0526999999999997</v>
      </c>
      <c r="R292" s="3">
        <f t="shared" si="34"/>
        <v>4.1526999999999994</v>
      </c>
      <c r="S292" s="1" t="s">
        <v>1048</v>
      </c>
    </row>
    <row r="293" spans="1:19" x14ac:dyDescent="0.2">
      <c r="A293" s="5">
        <v>1026611</v>
      </c>
      <c r="B293" s="5" t="s">
        <v>650</v>
      </c>
      <c r="C293" s="5">
        <v>4.34</v>
      </c>
      <c r="D293" s="6">
        <v>4.99</v>
      </c>
      <c r="E293" s="4">
        <v>0.35</v>
      </c>
      <c r="F293" s="4">
        <v>4.7</v>
      </c>
      <c r="G293" s="14">
        <v>4.04</v>
      </c>
      <c r="H293" s="14">
        <v>0.1</v>
      </c>
      <c r="I293" s="2">
        <f t="shared" si="28"/>
        <v>4.6000000000000005</v>
      </c>
      <c r="J293" s="2">
        <f t="shared" si="29"/>
        <v>4.0350877192982466</v>
      </c>
      <c r="K293" s="2">
        <f t="shared" si="30"/>
        <v>0.56491228070175392</v>
      </c>
      <c r="L293" s="3">
        <f t="shared" si="31"/>
        <v>4.7</v>
      </c>
      <c r="M293" s="4">
        <v>4.7</v>
      </c>
      <c r="N293" s="34" t="s">
        <v>23</v>
      </c>
      <c r="O293" s="14">
        <v>4.04</v>
      </c>
      <c r="P293" s="2">
        <f t="shared" si="32"/>
        <v>3.6360000000000001</v>
      </c>
      <c r="Q293" s="2">
        <f t="shared" si="33"/>
        <v>4.1450399999999998</v>
      </c>
      <c r="R293" s="3">
        <f t="shared" si="34"/>
        <v>4.2450399999999995</v>
      </c>
      <c r="S293" s="1" t="s">
        <v>1049</v>
      </c>
    </row>
    <row r="294" spans="1:19" x14ac:dyDescent="0.2">
      <c r="A294" s="5">
        <v>1046281</v>
      </c>
      <c r="B294" s="5" t="s">
        <v>651</v>
      </c>
      <c r="C294" s="5">
        <v>28.24</v>
      </c>
      <c r="D294" s="6">
        <v>36.99</v>
      </c>
      <c r="E294" s="4">
        <v>3</v>
      </c>
      <c r="F294" s="4">
        <v>29.99</v>
      </c>
      <c r="G294" s="14">
        <v>25.61</v>
      </c>
      <c r="H294" s="14">
        <v>0.8</v>
      </c>
      <c r="I294" s="2">
        <f t="shared" si="28"/>
        <v>29.189999999999998</v>
      </c>
      <c r="J294" s="2">
        <f t="shared" si="29"/>
        <v>25.605263157894736</v>
      </c>
      <c r="K294" s="2">
        <f t="shared" si="30"/>
        <v>3.5847368421052614</v>
      </c>
      <c r="L294" s="3">
        <f t="shared" si="31"/>
        <v>29.99</v>
      </c>
      <c r="M294" s="4">
        <v>29.99</v>
      </c>
      <c r="N294" s="34" t="s">
        <v>23</v>
      </c>
      <c r="O294" s="14">
        <v>25.61</v>
      </c>
      <c r="P294" s="2">
        <f t="shared" si="32"/>
        <v>23.048999999999999</v>
      </c>
      <c r="Q294" s="2">
        <f t="shared" si="33"/>
        <v>26.275859999999998</v>
      </c>
      <c r="R294" s="3">
        <f t="shared" si="34"/>
        <v>27.075859999999999</v>
      </c>
      <c r="S294" s="1" t="s">
        <v>1050</v>
      </c>
    </row>
    <row r="295" spans="1:19" x14ac:dyDescent="0.2">
      <c r="A295" s="5">
        <v>1023026</v>
      </c>
      <c r="B295" s="5" t="s">
        <v>652</v>
      </c>
      <c r="C295" s="5">
        <v>13.99</v>
      </c>
      <c r="D295" s="6">
        <v>15.14</v>
      </c>
      <c r="E295" s="4">
        <v>1.5</v>
      </c>
      <c r="F295" s="4">
        <v>14.85</v>
      </c>
      <c r="G295" s="14">
        <v>12.68</v>
      </c>
      <c r="H295" s="14">
        <v>0.4</v>
      </c>
      <c r="I295" s="2">
        <f t="shared" si="28"/>
        <v>14.45</v>
      </c>
      <c r="J295" s="2">
        <f t="shared" si="29"/>
        <v>12.675438596491228</v>
      </c>
      <c r="K295" s="2">
        <f t="shared" si="30"/>
        <v>1.7745614035087716</v>
      </c>
      <c r="L295" s="3">
        <f t="shared" si="31"/>
        <v>14.85</v>
      </c>
      <c r="M295" s="4">
        <v>14.85</v>
      </c>
      <c r="N295" s="34" t="s">
        <v>23</v>
      </c>
      <c r="O295" s="14">
        <v>12.68</v>
      </c>
      <c r="P295" s="2">
        <f t="shared" si="32"/>
        <v>11.412000000000001</v>
      </c>
      <c r="Q295" s="2">
        <f t="shared" si="33"/>
        <v>13.009679999999999</v>
      </c>
      <c r="R295" s="3">
        <f t="shared" si="34"/>
        <v>13.40968</v>
      </c>
      <c r="S295" s="1" t="s">
        <v>1051</v>
      </c>
    </row>
    <row r="296" spans="1:19" x14ac:dyDescent="0.2">
      <c r="A296" s="5">
        <v>1001811</v>
      </c>
      <c r="B296" s="5" t="s">
        <v>653</v>
      </c>
      <c r="C296" s="5">
        <v>26.25</v>
      </c>
      <c r="D296" s="6">
        <v>30.73</v>
      </c>
      <c r="E296" s="4">
        <v>2</v>
      </c>
      <c r="F296" s="4">
        <v>28.73</v>
      </c>
      <c r="G296" s="14">
        <v>24.5</v>
      </c>
      <c r="H296" s="14">
        <v>0.8</v>
      </c>
      <c r="I296" s="2">
        <f t="shared" si="28"/>
        <v>27.93</v>
      </c>
      <c r="J296" s="2">
        <f t="shared" si="29"/>
        <v>24.500000000000004</v>
      </c>
      <c r="K296" s="2">
        <f t="shared" si="30"/>
        <v>3.4299999999999962</v>
      </c>
      <c r="L296" s="3">
        <f t="shared" si="31"/>
        <v>28.73</v>
      </c>
      <c r="M296" s="4">
        <v>28.73</v>
      </c>
      <c r="N296" s="34" t="s">
        <v>23</v>
      </c>
      <c r="O296" s="14">
        <v>24.5</v>
      </c>
      <c r="P296" s="2">
        <f t="shared" si="32"/>
        <v>22.05</v>
      </c>
      <c r="Q296" s="2">
        <f t="shared" si="33"/>
        <v>25.136999999999997</v>
      </c>
      <c r="R296" s="3">
        <f t="shared" si="34"/>
        <v>25.936999999999998</v>
      </c>
      <c r="S296" s="1" t="s">
        <v>1052</v>
      </c>
    </row>
    <row r="297" spans="1:19" x14ac:dyDescent="0.2">
      <c r="A297" s="5">
        <v>1031358</v>
      </c>
      <c r="B297" s="5" t="s">
        <v>654</v>
      </c>
      <c r="C297" s="5">
        <v>13.11</v>
      </c>
      <c r="D297" s="6">
        <v>15.35</v>
      </c>
      <c r="E297" s="4">
        <v>1</v>
      </c>
      <c r="F297" s="4">
        <v>14.35</v>
      </c>
      <c r="G297" s="14">
        <v>12.24</v>
      </c>
      <c r="H297" s="14">
        <v>0.4</v>
      </c>
      <c r="I297" s="2">
        <f t="shared" si="28"/>
        <v>13.95</v>
      </c>
      <c r="J297" s="2">
        <f t="shared" si="29"/>
        <v>12.236842105263158</v>
      </c>
      <c r="K297" s="2">
        <f t="shared" si="30"/>
        <v>1.7131578947368418</v>
      </c>
      <c r="L297" s="3">
        <f t="shared" si="31"/>
        <v>14.35</v>
      </c>
      <c r="M297" s="4">
        <v>14.35</v>
      </c>
      <c r="N297" s="34" t="s">
        <v>23</v>
      </c>
      <c r="O297" s="14">
        <v>12.24</v>
      </c>
      <c r="P297" s="2">
        <f t="shared" si="32"/>
        <v>11.016</v>
      </c>
      <c r="Q297" s="2">
        <f t="shared" si="33"/>
        <v>12.55824</v>
      </c>
      <c r="R297" s="3">
        <f t="shared" si="34"/>
        <v>12.95824</v>
      </c>
      <c r="S297" s="1" t="s">
        <v>1053</v>
      </c>
    </row>
    <row r="298" spans="1:19" x14ac:dyDescent="0.2">
      <c r="A298" s="5">
        <v>1035904</v>
      </c>
      <c r="B298" s="5" t="s">
        <v>655</v>
      </c>
      <c r="C298" s="5">
        <v>31.55</v>
      </c>
      <c r="D298" s="6">
        <v>37.17</v>
      </c>
      <c r="E298" s="4">
        <v>3</v>
      </c>
      <c r="F298" s="4">
        <v>34.17</v>
      </c>
      <c r="G298" s="14">
        <v>28.92</v>
      </c>
      <c r="H298" s="14">
        <v>1.2</v>
      </c>
      <c r="I298" s="2">
        <f t="shared" si="28"/>
        <v>32.97</v>
      </c>
      <c r="J298" s="2">
        <f t="shared" si="29"/>
        <v>28.921052631578949</v>
      </c>
      <c r="K298" s="2">
        <f t="shared" si="30"/>
        <v>4.0489473684210502</v>
      </c>
      <c r="L298" s="3">
        <f t="shared" si="31"/>
        <v>34.17</v>
      </c>
      <c r="M298" s="4">
        <v>34.17</v>
      </c>
      <c r="N298" s="34" t="s">
        <v>23</v>
      </c>
      <c r="O298" s="14">
        <v>28.92</v>
      </c>
      <c r="P298" s="2">
        <f t="shared" si="32"/>
        <v>26.028000000000002</v>
      </c>
      <c r="Q298" s="2">
        <f t="shared" si="33"/>
        <v>29.67192</v>
      </c>
      <c r="R298" s="3">
        <f t="shared" si="34"/>
        <v>30.871919999999999</v>
      </c>
      <c r="S298" s="1" t="s">
        <v>1054</v>
      </c>
    </row>
    <row r="299" spans="1:19" x14ac:dyDescent="0.2">
      <c r="A299" s="5">
        <v>1042888</v>
      </c>
      <c r="B299" s="5" t="s">
        <v>352</v>
      </c>
      <c r="C299" s="5">
        <v>32.86</v>
      </c>
      <c r="D299" s="6">
        <v>38.99</v>
      </c>
      <c r="E299" s="4">
        <v>3</v>
      </c>
      <c r="F299" s="4">
        <v>35.659999999999997</v>
      </c>
      <c r="G299" s="14">
        <v>30.23</v>
      </c>
      <c r="H299" s="14">
        <v>1.2</v>
      </c>
      <c r="I299" s="2">
        <f t="shared" si="28"/>
        <v>34.459999999999994</v>
      </c>
      <c r="J299" s="2">
        <f t="shared" si="29"/>
        <v>30.228070175438592</v>
      </c>
      <c r="K299" s="2">
        <f t="shared" si="30"/>
        <v>4.2319298245614014</v>
      </c>
      <c r="L299" s="3">
        <f t="shared" si="31"/>
        <v>35.659999999999997</v>
      </c>
      <c r="M299" s="4">
        <v>35.659999999999997</v>
      </c>
      <c r="N299" s="34" t="s">
        <v>23</v>
      </c>
      <c r="O299" s="14">
        <v>30.23</v>
      </c>
      <c r="P299" s="2">
        <f t="shared" si="32"/>
        <v>27.207000000000001</v>
      </c>
      <c r="Q299" s="2">
        <f t="shared" si="33"/>
        <v>31.015979999999999</v>
      </c>
      <c r="R299" s="3">
        <f t="shared" si="34"/>
        <v>32.215980000000002</v>
      </c>
      <c r="S299" s="1" t="s">
        <v>1055</v>
      </c>
    </row>
    <row r="300" spans="1:19" x14ac:dyDescent="0.2">
      <c r="A300" s="5">
        <v>1040758</v>
      </c>
      <c r="B300" s="5" t="s">
        <v>656</v>
      </c>
      <c r="C300" s="5">
        <v>4.3899999999999997</v>
      </c>
      <c r="D300" s="6">
        <v>4.99</v>
      </c>
      <c r="E300" s="4">
        <v>0.35</v>
      </c>
      <c r="F300" s="4">
        <v>4.75</v>
      </c>
      <c r="G300" s="14">
        <v>4.08</v>
      </c>
      <c r="H300" s="14">
        <v>0.1</v>
      </c>
      <c r="I300" s="2">
        <f t="shared" si="28"/>
        <v>4.6500000000000004</v>
      </c>
      <c r="J300" s="2">
        <f t="shared" si="29"/>
        <v>4.0789473684210531</v>
      </c>
      <c r="K300" s="2">
        <f t="shared" si="30"/>
        <v>0.57105263157894726</v>
      </c>
      <c r="L300" s="3">
        <f t="shared" si="31"/>
        <v>4.75</v>
      </c>
      <c r="M300" s="4">
        <v>4.75</v>
      </c>
      <c r="N300" s="34" t="s">
        <v>23</v>
      </c>
      <c r="O300" s="14">
        <v>4.08</v>
      </c>
      <c r="P300" s="2">
        <f t="shared" si="32"/>
        <v>3.6720000000000002</v>
      </c>
      <c r="Q300" s="2">
        <f t="shared" si="33"/>
        <v>4.1860799999999996</v>
      </c>
      <c r="R300" s="3">
        <f t="shared" si="34"/>
        <v>4.2860799999999992</v>
      </c>
      <c r="S300" s="1" t="s">
        <v>1056</v>
      </c>
    </row>
    <row r="301" spans="1:19" x14ac:dyDescent="0.2">
      <c r="A301" s="5">
        <v>1045146</v>
      </c>
      <c r="B301" s="5" t="s">
        <v>657</v>
      </c>
      <c r="C301" s="5">
        <v>8.59</v>
      </c>
      <c r="D301" s="6">
        <v>9.99</v>
      </c>
      <c r="E301" s="4">
        <v>0.5</v>
      </c>
      <c r="F301" s="4">
        <v>9.39</v>
      </c>
      <c r="G301" s="14">
        <v>8.15</v>
      </c>
      <c r="H301" s="14">
        <v>0.1</v>
      </c>
      <c r="I301" s="2">
        <f t="shared" si="28"/>
        <v>9.2900000000000009</v>
      </c>
      <c r="J301" s="2">
        <f t="shared" si="29"/>
        <v>8.1491228070175445</v>
      </c>
      <c r="K301" s="2">
        <f t="shared" si="30"/>
        <v>1.1408771929824564</v>
      </c>
      <c r="L301" s="3">
        <f t="shared" si="31"/>
        <v>9.39</v>
      </c>
      <c r="M301" s="4">
        <v>9.39</v>
      </c>
      <c r="N301" s="34" t="s">
        <v>23</v>
      </c>
      <c r="O301" s="14">
        <v>8.15</v>
      </c>
      <c r="P301" s="2">
        <f t="shared" si="32"/>
        <v>7.3350000000000009</v>
      </c>
      <c r="Q301" s="2">
        <f t="shared" si="33"/>
        <v>8.3619000000000003</v>
      </c>
      <c r="R301" s="3">
        <f t="shared" si="34"/>
        <v>8.4619</v>
      </c>
      <c r="S301" s="1" t="s">
        <v>1057</v>
      </c>
    </row>
    <row r="302" spans="1:19" x14ac:dyDescent="0.2">
      <c r="A302" s="5">
        <v>1046101</v>
      </c>
      <c r="B302" s="5" t="s">
        <v>36</v>
      </c>
      <c r="C302" s="5">
        <v>16.149999999999999</v>
      </c>
      <c r="D302" s="6">
        <v>18.98</v>
      </c>
      <c r="E302" s="4">
        <v>1</v>
      </c>
      <c r="F302" s="4">
        <v>17.809999999999999</v>
      </c>
      <c r="G302" s="14">
        <v>15.27</v>
      </c>
      <c r="H302" s="14">
        <v>0.4</v>
      </c>
      <c r="I302" s="2">
        <f t="shared" si="28"/>
        <v>17.41</v>
      </c>
      <c r="J302" s="2">
        <f t="shared" si="29"/>
        <v>15.271929824561404</v>
      </c>
      <c r="K302" s="2">
        <f t="shared" si="30"/>
        <v>2.138070175438596</v>
      </c>
      <c r="L302" s="3">
        <f t="shared" si="31"/>
        <v>17.809999999999999</v>
      </c>
      <c r="M302" s="4">
        <v>17.809999999999999</v>
      </c>
      <c r="N302" s="34" t="s">
        <v>23</v>
      </c>
      <c r="O302" s="14">
        <v>15.27</v>
      </c>
      <c r="P302" s="2">
        <f t="shared" si="32"/>
        <v>13.743</v>
      </c>
      <c r="Q302" s="2">
        <f t="shared" si="33"/>
        <v>15.667019999999999</v>
      </c>
      <c r="R302" s="3">
        <f t="shared" si="34"/>
        <v>16.067019999999999</v>
      </c>
      <c r="S302" s="1" t="s">
        <v>1058</v>
      </c>
    </row>
    <row r="303" spans="1:19" x14ac:dyDescent="0.2">
      <c r="A303" s="5">
        <v>1039495</v>
      </c>
      <c r="B303" s="5" t="s">
        <v>38</v>
      </c>
      <c r="C303" s="5">
        <v>24.6</v>
      </c>
      <c r="D303" s="6">
        <v>28.98</v>
      </c>
      <c r="E303" s="4">
        <v>2.5</v>
      </c>
      <c r="F303" s="4">
        <v>26.74</v>
      </c>
      <c r="G303" s="14">
        <v>22.4</v>
      </c>
      <c r="H303" s="14">
        <v>1.2</v>
      </c>
      <c r="I303" s="2">
        <f t="shared" si="28"/>
        <v>25.54</v>
      </c>
      <c r="J303" s="2">
        <f t="shared" si="29"/>
        <v>22.403508771929825</v>
      </c>
      <c r="K303" s="2">
        <f t="shared" si="30"/>
        <v>3.1364912280701738</v>
      </c>
      <c r="L303" s="3">
        <f t="shared" si="31"/>
        <v>26.74</v>
      </c>
      <c r="M303" s="4">
        <v>26.74</v>
      </c>
      <c r="N303" s="34" t="s">
        <v>23</v>
      </c>
      <c r="O303" s="14">
        <v>22.4</v>
      </c>
      <c r="P303" s="2">
        <f t="shared" si="32"/>
        <v>20.16</v>
      </c>
      <c r="Q303" s="2">
        <f t="shared" si="33"/>
        <v>22.982399999999998</v>
      </c>
      <c r="R303" s="3">
        <f t="shared" si="34"/>
        <v>24.182399999999998</v>
      </c>
      <c r="S303" s="1" t="s">
        <v>1059</v>
      </c>
    </row>
    <row r="304" spans="1:19" x14ac:dyDescent="0.2">
      <c r="A304" s="5">
        <v>1043393</v>
      </c>
      <c r="B304" s="5" t="s">
        <v>40</v>
      </c>
      <c r="C304" s="5">
        <v>25.47</v>
      </c>
      <c r="D304" s="6">
        <v>30.49</v>
      </c>
      <c r="E304" s="4">
        <v>2.5</v>
      </c>
      <c r="F304" s="4">
        <v>27.74</v>
      </c>
      <c r="G304" s="14">
        <v>23.28</v>
      </c>
      <c r="H304" s="14">
        <v>1.2</v>
      </c>
      <c r="I304" s="2">
        <f t="shared" si="28"/>
        <v>26.54</v>
      </c>
      <c r="J304" s="2">
        <f t="shared" si="29"/>
        <v>23.280701754385966</v>
      </c>
      <c r="K304" s="2">
        <f t="shared" si="30"/>
        <v>3.2592982456140334</v>
      </c>
      <c r="L304" s="3">
        <f t="shared" si="31"/>
        <v>27.74</v>
      </c>
      <c r="M304" s="4">
        <v>27.74</v>
      </c>
      <c r="N304" s="34" t="s">
        <v>23</v>
      </c>
      <c r="O304" s="14">
        <v>23.28</v>
      </c>
      <c r="P304" s="2">
        <f t="shared" si="32"/>
        <v>20.952000000000002</v>
      </c>
      <c r="Q304" s="2">
        <f t="shared" si="33"/>
        <v>23.885280000000002</v>
      </c>
      <c r="R304" s="3">
        <f t="shared" si="34"/>
        <v>25.085280000000001</v>
      </c>
      <c r="S304" s="1" t="s">
        <v>1060</v>
      </c>
    </row>
    <row r="305" spans="1:19" x14ac:dyDescent="0.2">
      <c r="A305" s="5">
        <v>1030312</v>
      </c>
      <c r="B305" s="5" t="s">
        <v>37</v>
      </c>
      <c r="C305" s="5">
        <v>4.5999999999999996</v>
      </c>
      <c r="D305" s="6">
        <v>5.34</v>
      </c>
      <c r="E305" s="4">
        <v>0.35</v>
      </c>
      <c r="F305" s="4">
        <v>4.99</v>
      </c>
      <c r="G305" s="14">
        <v>4.29</v>
      </c>
      <c r="H305" s="14">
        <v>0.1</v>
      </c>
      <c r="I305" s="2">
        <f t="shared" si="28"/>
        <v>4.8900000000000006</v>
      </c>
      <c r="J305" s="2">
        <f t="shared" si="29"/>
        <v>4.2894736842105274</v>
      </c>
      <c r="K305" s="2">
        <f t="shared" si="30"/>
        <v>0.60052631578947313</v>
      </c>
      <c r="L305" s="3">
        <f t="shared" si="31"/>
        <v>4.99</v>
      </c>
      <c r="M305" s="4">
        <v>4.99</v>
      </c>
      <c r="N305" s="34" t="s">
        <v>23</v>
      </c>
      <c r="O305" s="14">
        <v>4.29</v>
      </c>
      <c r="P305" s="2">
        <f t="shared" si="32"/>
        <v>3.8610000000000002</v>
      </c>
      <c r="Q305" s="2">
        <f t="shared" si="33"/>
        <v>4.4015399999999998</v>
      </c>
      <c r="R305" s="3">
        <f t="shared" si="34"/>
        <v>4.5015399999999994</v>
      </c>
      <c r="S305" s="1" t="s">
        <v>1061</v>
      </c>
    </row>
    <row r="306" spans="1:19" x14ac:dyDescent="0.2">
      <c r="A306" s="5">
        <v>1038542</v>
      </c>
      <c r="B306" s="5" t="s">
        <v>39</v>
      </c>
      <c r="C306" s="5">
        <v>4.5999999999999996</v>
      </c>
      <c r="D306" s="6">
        <v>5.34</v>
      </c>
      <c r="E306" s="4">
        <v>0.35</v>
      </c>
      <c r="F306" s="4">
        <v>4.99</v>
      </c>
      <c r="G306" s="14">
        <v>4.29</v>
      </c>
      <c r="H306" s="14">
        <v>0.1</v>
      </c>
      <c r="I306" s="2">
        <f t="shared" si="28"/>
        <v>4.8900000000000006</v>
      </c>
      <c r="J306" s="2">
        <f t="shared" si="29"/>
        <v>4.2894736842105274</v>
      </c>
      <c r="K306" s="2">
        <f t="shared" si="30"/>
        <v>0.60052631578947313</v>
      </c>
      <c r="L306" s="3">
        <f t="shared" si="31"/>
        <v>4.99</v>
      </c>
      <c r="M306" s="4">
        <v>4.99</v>
      </c>
      <c r="N306" s="34" t="s">
        <v>23</v>
      </c>
      <c r="O306" s="14">
        <v>4.29</v>
      </c>
      <c r="P306" s="2">
        <f t="shared" si="32"/>
        <v>3.8610000000000002</v>
      </c>
      <c r="Q306" s="2">
        <f t="shared" si="33"/>
        <v>4.4015399999999998</v>
      </c>
      <c r="R306" s="3">
        <f t="shared" si="34"/>
        <v>4.5015399999999994</v>
      </c>
      <c r="S306" s="1" t="s">
        <v>1062</v>
      </c>
    </row>
    <row r="307" spans="1:19" x14ac:dyDescent="0.2">
      <c r="A307" s="5">
        <v>1045148</v>
      </c>
      <c r="B307" s="5" t="s">
        <v>28</v>
      </c>
      <c r="C307" s="5">
        <v>4.68</v>
      </c>
      <c r="D307" s="6">
        <v>5.44</v>
      </c>
      <c r="E307" s="4">
        <v>0.35</v>
      </c>
      <c r="F307" s="4">
        <v>5.09</v>
      </c>
      <c r="G307" s="14">
        <v>4.38</v>
      </c>
      <c r="H307" s="14">
        <v>0.1</v>
      </c>
      <c r="I307" s="2">
        <f t="shared" si="28"/>
        <v>4.99</v>
      </c>
      <c r="J307" s="2">
        <f t="shared" si="29"/>
        <v>4.3771929824561413</v>
      </c>
      <c r="K307" s="2">
        <f t="shared" si="30"/>
        <v>0.61280701754385891</v>
      </c>
      <c r="L307" s="3">
        <f t="shared" si="31"/>
        <v>5.09</v>
      </c>
      <c r="M307" s="4">
        <v>5.09</v>
      </c>
      <c r="N307" s="34" t="s">
        <v>23</v>
      </c>
      <c r="O307" s="14">
        <v>4.38</v>
      </c>
      <c r="P307" s="2">
        <f t="shared" si="32"/>
        <v>3.9420000000000002</v>
      </c>
      <c r="Q307" s="2">
        <f t="shared" si="33"/>
        <v>4.4938799999999999</v>
      </c>
      <c r="R307" s="3">
        <f t="shared" si="34"/>
        <v>4.5938799999999995</v>
      </c>
      <c r="S307" s="1" t="s">
        <v>1063</v>
      </c>
    </row>
    <row r="308" spans="1:19" x14ac:dyDescent="0.2">
      <c r="A308" s="5">
        <v>1031925</v>
      </c>
      <c r="B308" s="5" t="s">
        <v>41</v>
      </c>
      <c r="C308" s="5">
        <v>4.68</v>
      </c>
      <c r="D308" s="6">
        <v>5.44</v>
      </c>
      <c r="E308" s="4">
        <v>0.35</v>
      </c>
      <c r="F308" s="4">
        <v>5.09</v>
      </c>
      <c r="G308" s="14">
        <v>4.38</v>
      </c>
      <c r="H308" s="14">
        <v>0.1</v>
      </c>
      <c r="I308" s="2">
        <f t="shared" si="28"/>
        <v>4.99</v>
      </c>
      <c r="J308" s="2">
        <f t="shared" si="29"/>
        <v>4.3771929824561413</v>
      </c>
      <c r="K308" s="2">
        <f t="shared" si="30"/>
        <v>0.61280701754385891</v>
      </c>
      <c r="L308" s="3">
        <f t="shared" si="31"/>
        <v>5.09</v>
      </c>
      <c r="M308" s="4">
        <v>5.09</v>
      </c>
      <c r="N308" s="34" t="s">
        <v>23</v>
      </c>
      <c r="O308" s="14">
        <v>4.38</v>
      </c>
      <c r="P308" s="2">
        <f t="shared" si="32"/>
        <v>3.9420000000000002</v>
      </c>
      <c r="Q308" s="2">
        <f t="shared" si="33"/>
        <v>4.4938799999999999</v>
      </c>
      <c r="R308" s="3">
        <f t="shared" si="34"/>
        <v>4.5938799999999995</v>
      </c>
      <c r="S308" s="1" t="s">
        <v>1064</v>
      </c>
    </row>
    <row r="309" spans="1:19" x14ac:dyDescent="0.2">
      <c r="A309" s="5">
        <v>1043863</v>
      </c>
      <c r="B309" s="5" t="s">
        <v>33</v>
      </c>
      <c r="C309" s="5">
        <v>4.47</v>
      </c>
      <c r="D309" s="6">
        <v>5.29</v>
      </c>
      <c r="E309" s="4">
        <v>0.35</v>
      </c>
      <c r="F309" s="4">
        <v>4.8499999999999996</v>
      </c>
      <c r="G309" s="14">
        <v>4.17</v>
      </c>
      <c r="H309" s="14">
        <v>0.1</v>
      </c>
      <c r="I309" s="2">
        <f t="shared" si="28"/>
        <v>4.75</v>
      </c>
      <c r="J309" s="2">
        <f t="shared" si="29"/>
        <v>4.166666666666667</v>
      </c>
      <c r="K309" s="2">
        <f t="shared" si="30"/>
        <v>0.58333333333333304</v>
      </c>
      <c r="L309" s="3">
        <f t="shared" si="31"/>
        <v>4.8499999999999996</v>
      </c>
      <c r="M309" s="4">
        <v>4.8499999999999996</v>
      </c>
      <c r="N309" s="34" t="s">
        <v>23</v>
      </c>
      <c r="O309" s="14">
        <v>4.17</v>
      </c>
      <c r="P309" s="2">
        <f t="shared" si="32"/>
        <v>3.7530000000000001</v>
      </c>
      <c r="Q309" s="2">
        <f t="shared" si="33"/>
        <v>4.2784199999999997</v>
      </c>
      <c r="R309" s="3">
        <f t="shared" si="34"/>
        <v>4.3784199999999993</v>
      </c>
      <c r="S309" s="1" t="s">
        <v>1065</v>
      </c>
    </row>
    <row r="310" spans="1:19" x14ac:dyDescent="0.2">
      <c r="A310" s="5">
        <v>1013330</v>
      </c>
      <c r="B310" s="5" t="s">
        <v>658</v>
      </c>
      <c r="C310" s="5">
        <v>27.64</v>
      </c>
      <c r="D310" s="6">
        <v>32.71</v>
      </c>
      <c r="E310" s="4">
        <v>2.5</v>
      </c>
      <c r="F310" s="4">
        <v>30.21</v>
      </c>
      <c r="G310" s="14">
        <v>25.45</v>
      </c>
      <c r="H310" s="14">
        <v>1.2</v>
      </c>
      <c r="I310" s="2">
        <f t="shared" si="28"/>
        <v>29.01</v>
      </c>
      <c r="J310" s="2">
        <f t="shared" si="29"/>
        <v>25.447368421052634</v>
      </c>
      <c r="K310" s="2">
        <f t="shared" si="30"/>
        <v>3.5626315789473679</v>
      </c>
      <c r="L310" s="3">
        <f t="shared" si="31"/>
        <v>30.21</v>
      </c>
      <c r="M310" s="4">
        <v>30.21</v>
      </c>
      <c r="N310" s="34" t="s">
        <v>23</v>
      </c>
      <c r="O310" s="14">
        <v>25.45</v>
      </c>
      <c r="P310" s="2">
        <f t="shared" si="32"/>
        <v>22.905000000000001</v>
      </c>
      <c r="Q310" s="2">
        <f t="shared" si="33"/>
        <v>26.111699999999999</v>
      </c>
      <c r="R310" s="3">
        <f t="shared" si="34"/>
        <v>27.311699999999998</v>
      </c>
      <c r="S310" s="1" t="s">
        <v>1066</v>
      </c>
    </row>
    <row r="311" spans="1:19" x14ac:dyDescent="0.2">
      <c r="A311" s="5">
        <v>1032125</v>
      </c>
      <c r="B311" s="5" t="s">
        <v>659</v>
      </c>
      <c r="C311" s="5">
        <v>4.68</v>
      </c>
      <c r="D311" s="6">
        <v>5.44</v>
      </c>
      <c r="E311" s="4">
        <v>0.5</v>
      </c>
      <c r="F311" s="4">
        <v>4.9400000000000004</v>
      </c>
      <c r="G311" s="14">
        <v>4.25</v>
      </c>
      <c r="H311" s="14">
        <v>0.1</v>
      </c>
      <c r="I311" s="2">
        <f t="shared" si="28"/>
        <v>4.8400000000000007</v>
      </c>
      <c r="J311" s="2">
        <f t="shared" si="29"/>
        <v>4.2456140350877201</v>
      </c>
      <c r="K311" s="2">
        <f t="shared" si="30"/>
        <v>0.59438596491228068</v>
      </c>
      <c r="L311" s="3">
        <f t="shared" si="31"/>
        <v>4.9400000000000004</v>
      </c>
      <c r="M311" s="4">
        <v>4.9400000000000004</v>
      </c>
      <c r="N311" s="34" t="s">
        <v>23</v>
      </c>
      <c r="O311" s="14">
        <v>4.25</v>
      </c>
      <c r="P311" s="2">
        <f t="shared" si="32"/>
        <v>3.8250000000000002</v>
      </c>
      <c r="Q311" s="2">
        <f t="shared" si="33"/>
        <v>4.3605</v>
      </c>
      <c r="R311" s="3">
        <f t="shared" si="34"/>
        <v>4.4604999999999997</v>
      </c>
      <c r="S311" s="1" t="s">
        <v>1067</v>
      </c>
    </row>
    <row r="312" spans="1:19" x14ac:dyDescent="0.2">
      <c r="A312" s="5">
        <v>1001587</v>
      </c>
      <c r="B312" s="5" t="s">
        <v>660</v>
      </c>
      <c r="C312" s="5">
        <v>31.55</v>
      </c>
      <c r="D312" s="6">
        <v>37.17</v>
      </c>
      <c r="E312" s="4">
        <v>2.2000000000000002</v>
      </c>
      <c r="F312" s="4">
        <v>34.97</v>
      </c>
      <c r="G312" s="14">
        <v>29.62</v>
      </c>
      <c r="H312" s="14">
        <v>1.2</v>
      </c>
      <c r="I312" s="2">
        <f t="shared" si="28"/>
        <v>33.769999999999996</v>
      </c>
      <c r="J312" s="2">
        <f t="shared" si="29"/>
        <v>29.62280701754386</v>
      </c>
      <c r="K312" s="2">
        <f t="shared" si="30"/>
        <v>4.1471929824561364</v>
      </c>
      <c r="L312" s="3">
        <f t="shared" si="31"/>
        <v>34.97</v>
      </c>
      <c r="M312" s="4">
        <v>34.97</v>
      </c>
      <c r="N312" s="34" t="s">
        <v>23</v>
      </c>
      <c r="O312" s="14">
        <v>29.62</v>
      </c>
      <c r="P312" s="2">
        <f t="shared" si="32"/>
        <v>26.658000000000001</v>
      </c>
      <c r="Q312" s="2">
        <f t="shared" si="33"/>
        <v>30.39012</v>
      </c>
      <c r="R312" s="3">
        <f t="shared" si="34"/>
        <v>31.590119999999999</v>
      </c>
      <c r="S312" s="1" t="s">
        <v>1068</v>
      </c>
    </row>
    <row r="313" spans="1:19" x14ac:dyDescent="0.2">
      <c r="A313" s="5">
        <v>1043300</v>
      </c>
      <c r="B313" s="5" t="s">
        <v>661</v>
      </c>
      <c r="C313" s="5">
        <v>21.01</v>
      </c>
      <c r="D313" s="6">
        <v>24.75</v>
      </c>
      <c r="E313" s="4">
        <v>1.1000000000000001</v>
      </c>
      <c r="F313" s="4">
        <v>23.65</v>
      </c>
      <c r="G313" s="14">
        <v>20.04</v>
      </c>
      <c r="H313" s="14">
        <v>0.8</v>
      </c>
      <c r="I313" s="2">
        <f t="shared" si="28"/>
        <v>22.849999999999998</v>
      </c>
      <c r="J313" s="2">
        <f t="shared" si="29"/>
        <v>20.043859649122808</v>
      </c>
      <c r="K313" s="2">
        <f t="shared" si="30"/>
        <v>2.8061403508771896</v>
      </c>
      <c r="L313" s="3">
        <f t="shared" si="31"/>
        <v>23.65</v>
      </c>
      <c r="M313" s="4">
        <v>23.65</v>
      </c>
      <c r="N313" s="34" t="s">
        <v>23</v>
      </c>
      <c r="O313" s="14">
        <v>20.04</v>
      </c>
      <c r="P313" s="2">
        <f t="shared" si="32"/>
        <v>18.036000000000001</v>
      </c>
      <c r="Q313" s="2">
        <f t="shared" si="33"/>
        <v>20.561039999999998</v>
      </c>
      <c r="R313" s="3">
        <f t="shared" si="34"/>
        <v>21.361039999999999</v>
      </c>
      <c r="S313" s="1" t="s">
        <v>1069</v>
      </c>
    </row>
    <row r="314" spans="1:19" x14ac:dyDescent="0.2">
      <c r="A314" s="5">
        <v>1045746</v>
      </c>
      <c r="B314" s="5" t="s">
        <v>376</v>
      </c>
      <c r="C314" s="5">
        <v>34.42</v>
      </c>
      <c r="D314" s="6">
        <v>40.79</v>
      </c>
      <c r="E314" s="4">
        <v>2.2000000000000002</v>
      </c>
      <c r="F314" s="4">
        <v>38.24</v>
      </c>
      <c r="G314" s="14">
        <v>32.49</v>
      </c>
      <c r="H314" s="14">
        <v>1.2</v>
      </c>
      <c r="I314" s="2">
        <f t="shared" si="28"/>
        <v>37.04</v>
      </c>
      <c r="J314" s="2">
        <f t="shared" si="29"/>
        <v>32.491228070175438</v>
      </c>
      <c r="K314" s="2">
        <f t="shared" si="30"/>
        <v>4.5487719298245608</v>
      </c>
      <c r="L314" s="3">
        <f t="shared" si="31"/>
        <v>38.24</v>
      </c>
      <c r="M314" s="4">
        <v>38.24</v>
      </c>
      <c r="N314" s="34" t="s">
        <v>23</v>
      </c>
      <c r="O314" s="14">
        <v>32.49</v>
      </c>
      <c r="P314" s="2">
        <f t="shared" si="32"/>
        <v>29.241000000000003</v>
      </c>
      <c r="Q314" s="2">
        <f t="shared" si="33"/>
        <v>33.334740000000004</v>
      </c>
      <c r="R314" s="3">
        <f t="shared" si="34"/>
        <v>34.534740000000006</v>
      </c>
      <c r="S314" s="1" t="s">
        <v>1070</v>
      </c>
    </row>
    <row r="315" spans="1:19" x14ac:dyDescent="0.2">
      <c r="A315" s="5">
        <v>1043025</v>
      </c>
      <c r="B315" s="5" t="s">
        <v>42</v>
      </c>
      <c r="C315" s="5">
        <v>35.729999999999997</v>
      </c>
      <c r="D315" s="6">
        <v>42.29</v>
      </c>
      <c r="E315" s="4">
        <v>2.2000000000000002</v>
      </c>
      <c r="F315" s="4">
        <v>39.729999999999997</v>
      </c>
      <c r="G315" s="14">
        <v>33.799999999999997</v>
      </c>
      <c r="H315" s="14">
        <v>1.2</v>
      </c>
      <c r="I315" s="2">
        <f t="shared" si="28"/>
        <v>38.529999999999994</v>
      </c>
      <c r="J315" s="2">
        <f t="shared" si="29"/>
        <v>33.798245614035082</v>
      </c>
      <c r="K315" s="2">
        <f t="shared" si="30"/>
        <v>4.731754385964912</v>
      </c>
      <c r="L315" s="3">
        <f t="shared" si="31"/>
        <v>39.729999999999997</v>
      </c>
      <c r="M315" s="4">
        <v>39.729999999999997</v>
      </c>
      <c r="N315" s="34" t="s">
        <v>23</v>
      </c>
      <c r="O315" s="14">
        <v>33.799999999999997</v>
      </c>
      <c r="P315" s="2">
        <f t="shared" si="32"/>
        <v>30.419999999999998</v>
      </c>
      <c r="Q315" s="2">
        <f t="shared" si="33"/>
        <v>34.678799999999995</v>
      </c>
      <c r="R315" s="3">
        <f t="shared" si="34"/>
        <v>35.878799999999998</v>
      </c>
      <c r="S315" s="1" t="s">
        <v>1071</v>
      </c>
    </row>
    <row r="316" spans="1:19" x14ac:dyDescent="0.2">
      <c r="A316" s="5">
        <v>1021674</v>
      </c>
      <c r="B316" s="5" t="s">
        <v>43</v>
      </c>
      <c r="C316" s="5">
        <v>4.25</v>
      </c>
      <c r="D316" s="6">
        <v>4.95</v>
      </c>
      <c r="E316" s="4">
        <v>0.35</v>
      </c>
      <c r="F316" s="4">
        <v>4.5999999999999996</v>
      </c>
      <c r="G316" s="14">
        <v>3.95</v>
      </c>
      <c r="H316" s="14">
        <v>0.1</v>
      </c>
      <c r="I316" s="2">
        <f t="shared" si="28"/>
        <v>4.5</v>
      </c>
      <c r="J316" s="2">
        <f t="shared" si="29"/>
        <v>3.9473684210526319</v>
      </c>
      <c r="K316" s="2">
        <f t="shared" si="30"/>
        <v>0.55263157894736814</v>
      </c>
      <c r="L316" s="3">
        <f t="shared" si="31"/>
        <v>4.5999999999999996</v>
      </c>
      <c r="M316" s="4">
        <v>4.5999999999999996</v>
      </c>
      <c r="N316" s="34" t="s">
        <v>23</v>
      </c>
      <c r="O316" s="14">
        <v>3.95</v>
      </c>
      <c r="P316" s="2">
        <f t="shared" si="32"/>
        <v>3.5550000000000002</v>
      </c>
      <c r="Q316" s="2">
        <f t="shared" si="33"/>
        <v>4.0526999999999997</v>
      </c>
      <c r="R316" s="3">
        <f t="shared" si="34"/>
        <v>4.1526999999999994</v>
      </c>
      <c r="S316" s="1" t="s">
        <v>1072</v>
      </c>
    </row>
    <row r="317" spans="1:19" x14ac:dyDescent="0.2">
      <c r="A317" s="5">
        <v>1027055</v>
      </c>
      <c r="B317" s="5" t="s">
        <v>44</v>
      </c>
      <c r="C317" s="5">
        <v>4.25</v>
      </c>
      <c r="D317" s="6">
        <v>4.99</v>
      </c>
      <c r="E317" s="4">
        <v>0.35</v>
      </c>
      <c r="F317" s="4">
        <v>4.5999999999999996</v>
      </c>
      <c r="G317" s="14">
        <v>3.95</v>
      </c>
      <c r="H317" s="14">
        <v>0.1</v>
      </c>
      <c r="I317" s="2">
        <f t="shared" si="28"/>
        <v>4.5</v>
      </c>
      <c r="J317" s="2">
        <f t="shared" si="29"/>
        <v>3.9473684210526319</v>
      </c>
      <c r="K317" s="2">
        <f t="shared" si="30"/>
        <v>0.55263157894736814</v>
      </c>
      <c r="L317" s="3">
        <f t="shared" si="31"/>
        <v>4.5999999999999996</v>
      </c>
      <c r="M317" s="4">
        <v>4.5999999999999996</v>
      </c>
      <c r="N317" s="34" t="s">
        <v>23</v>
      </c>
      <c r="O317" s="14">
        <v>3.95</v>
      </c>
      <c r="P317" s="2">
        <f t="shared" si="32"/>
        <v>3.5550000000000002</v>
      </c>
      <c r="Q317" s="2">
        <f t="shared" si="33"/>
        <v>4.0526999999999997</v>
      </c>
      <c r="R317" s="3">
        <f t="shared" si="34"/>
        <v>4.1526999999999994</v>
      </c>
      <c r="S317" s="1" t="s">
        <v>1073</v>
      </c>
    </row>
    <row r="318" spans="1:19" x14ac:dyDescent="0.2">
      <c r="A318" s="5">
        <v>1046984</v>
      </c>
      <c r="B318" s="5" t="s">
        <v>62</v>
      </c>
      <c r="C318" s="5">
        <v>32.86</v>
      </c>
      <c r="D318" s="6">
        <v>40.93</v>
      </c>
      <c r="E318" s="4">
        <v>2</v>
      </c>
      <c r="F318" s="4">
        <v>36.659999999999997</v>
      </c>
      <c r="G318" s="14">
        <v>31.11</v>
      </c>
      <c r="H318" s="14">
        <v>1.2</v>
      </c>
      <c r="I318" s="2">
        <f t="shared" si="28"/>
        <v>35.459999999999994</v>
      </c>
      <c r="J318" s="2">
        <f t="shared" si="29"/>
        <v>31.105263157894733</v>
      </c>
      <c r="K318" s="2">
        <f t="shared" si="30"/>
        <v>4.354736842105261</v>
      </c>
      <c r="L318" s="3">
        <f t="shared" si="31"/>
        <v>36.659999999999997</v>
      </c>
      <c r="M318" s="4">
        <v>36.659999999999997</v>
      </c>
      <c r="N318" s="34" t="s">
        <v>23</v>
      </c>
      <c r="O318" s="14">
        <v>31.11</v>
      </c>
      <c r="P318" s="2">
        <f t="shared" si="32"/>
        <v>27.998999999999999</v>
      </c>
      <c r="Q318" s="2">
        <f t="shared" si="33"/>
        <v>31.918859999999995</v>
      </c>
      <c r="R318" s="3">
        <f t="shared" si="34"/>
        <v>33.118859999999998</v>
      </c>
      <c r="S318" s="1" t="s">
        <v>1074</v>
      </c>
    </row>
    <row r="319" spans="1:19" x14ac:dyDescent="0.2">
      <c r="A319" s="5">
        <v>1043544</v>
      </c>
      <c r="B319" s="5" t="s">
        <v>354</v>
      </c>
      <c r="C319" s="5">
        <v>32.42</v>
      </c>
      <c r="D319" s="6">
        <v>38.49</v>
      </c>
      <c r="E319" s="4">
        <v>2.5</v>
      </c>
      <c r="F319" s="4">
        <v>35.659999999999997</v>
      </c>
      <c r="G319" s="14">
        <v>30.23</v>
      </c>
      <c r="H319" s="14">
        <v>1.2</v>
      </c>
      <c r="I319" s="2">
        <f t="shared" si="28"/>
        <v>34.459999999999994</v>
      </c>
      <c r="J319" s="2">
        <f t="shared" si="29"/>
        <v>30.228070175438592</v>
      </c>
      <c r="K319" s="2">
        <f t="shared" si="30"/>
        <v>4.2319298245614014</v>
      </c>
      <c r="L319" s="3">
        <f t="shared" si="31"/>
        <v>35.659999999999997</v>
      </c>
      <c r="M319" s="4">
        <v>35.659999999999997</v>
      </c>
      <c r="N319" s="34" t="s">
        <v>23</v>
      </c>
      <c r="O319" s="14">
        <v>30.23</v>
      </c>
      <c r="P319" s="2">
        <f t="shared" si="32"/>
        <v>27.207000000000001</v>
      </c>
      <c r="Q319" s="2">
        <f t="shared" si="33"/>
        <v>31.015979999999999</v>
      </c>
      <c r="R319" s="3">
        <f t="shared" si="34"/>
        <v>32.215980000000002</v>
      </c>
      <c r="S319" s="1" t="s">
        <v>1075</v>
      </c>
    </row>
    <row r="320" spans="1:19" x14ac:dyDescent="0.2">
      <c r="A320" s="5">
        <v>1037828</v>
      </c>
      <c r="B320" s="5" t="s">
        <v>45</v>
      </c>
      <c r="C320" s="5">
        <v>32.42</v>
      </c>
      <c r="D320" s="6">
        <v>38.159999999999997</v>
      </c>
      <c r="E320" s="4">
        <v>2.5</v>
      </c>
      <c r="F320" s="4">
        <v>35.659999999999997</v>
      </c>
      <c r="G320" s="14">
        <v>30.23</v>
      </c>
      <c r="H320" s="14">
        <v>1.2</v>
      </c>
      <c r="I320" s="2">
        <f t="shared" si="28"/>
        <v>34.459999999999994</v>
      </c>
      <c r="J320" s="2">
        <f t="shared" si="29"/>
        <v>30.228070175438592</v>
      </c>
      <c r="K320" s="2">
        <f t="shared" si="30"/>
        <v>4.2319298245614014</v>
      </c>
      <c r="L320" s="3">
        <f t="shared" si="31"/>
        <v>35.659999999999997</v>
      </c>
      <c r="M320" s="4">
        <v>35.659999999999997</v>
      </c>
      <c r="N320" s="34" t="s">
        <v>23</v>
      </c>
      <c r="O320" s="14">
        <v>30.23</v>
      </c>
      <c r="P320" s="2">
        <f t="shared" si="32"/>
        <v>27.207000000000001</v>
      </c>
      <c r="Q320" s="2">
        <f t="shared" si="33"/>
        <v>31.015979999999999</v>
      </c>
      <c r="R320" s="3">
        <f t="shared" si="34"/>
        <v>32.215980000000002</v>
      </c>
      <c r="S320" s="1" t="s">
        <v>1076</v>
      </c>
    </row>
    <row r="321" spans="1:19" x14ac:dyDescent="0.2">
      <c r="A321" s="5">
        <v>1020456</v>
      </c>
      <c r="B321" s="5" t="s">
        <v>357</v>
      </c>
      <c r="C321" s="5">
        <v>32.42</v>
      </c>
      <c r="D321" s="6">
        <v>38.159999999999997</v>
      </c>
      <c r="E321" s="4">
        <v>2.5</v>
      </c>
      <c r="F321" s="4">
        <v>35.659999999999997</v>
      </c>
      <c r="G321" s="14">
        <v>30.23</v>
      </c>
      <c r="H321" s="14">
        <v>1.2</v>
      </c>
      <c r="I321" s="2">
        <f t="shared" si="28"/>
        <v>34.459999999999994</v>
      </c>
      <c r="J321" s="2">
        <f t="shared" si="29"/>
        <v>30.228070175438592</v>
      </c>
      <c r="K321" s="2">
        <f t="shared" si="30"/>
        <v>4.2319298245614014</v>
      </c>
      <c r="L321" s="3">
        <f t="shared" si="31"/>
        <v>35.659999999999997</v>
      </c>
      <c r="M321" s="4">
        <v>35.659999999999997</v>
      </c>
      <c r="N321" s="34" t="s">
        <v>23</v>
      </c>
      <c r="O321" s="14">
        <v>30.23</v>
      </c>
      <c r="P321" s="2">
        <f t="shared" si="32"/>
        <v>27.207000000000001</v>
      </c>
      <c r="Q321" s="2">
        <f t="shared" si="33"/>
        <v>31.015979999999999</v>
      </c>
      <c r="R321" s="3">
        <f t="shared" si="34"/>
        <v>32.215980000000002</v>
      </c>
      <c r="S321" s="1" t="s">
        <v>1077</v>
      </c>
    </row>
    <row r="322" spans="1:19" x14ac:dyDescent="0.2">
      <c r="A322" s="5">
        <v>1015691</v>
      </c>
      <c r="B322" s="5" t="s">
        <v>358</v>
      </c>
      <c r="C322" s="5">
        <v>32.42</v>
      </c>
      <c r="D322" s="6">
        <v>38.159999999999997</v>
      </c>
      <c r="E322" s="4">
        <v>2.5</v>
      </c>
      <c r="F322" s="4">
        <v>35.659999999999997</v>
      </c>
      <c r="G322" s="14">
        <v>30.23</v>
      </c>
      <c r="H322" s="14">
        <v>1.2</v>
      </c>
      <c r="I322" s="2">
        <f t="shared" si="28"/>
        <v>34.459999999999994</v>
      </c>
      <c r="J322" s="2">
        <f t="shared" si="29"/>
        <v>30.228070175438592</v>
      </c>
      <c r="K322" s="2">
        <f t="shared" si="30"/>
        <v>4.2319298245614014</v>
      </c>
      <c r="L322" s="3">
        <f t="shared" si="31"/>
        <v>35.659999999999997</v>
      </c>
      <c r="M322" s="4">
        <v>35.659999999999997</v>
      </c>
      <c r="N322" s="34" t="s">
        <v>23</v>
      </c>
      <c r="O322" s="14">
        <v>30.23</v>
      </c>
      <c r="P322" s="2">
        <f t="shared" si="32"/>
        <v>27.207000000000001</v>
      </c>
      <c r="Q322" s="2">
        <f t="shared" si="33"/>
        <v>31.015979999999999</v>
      </c>
      <c r="R322" s="3">
        <f t="shared" si="34"/>
        <v>32.215980000000002</v>
      </c>
      <c r="S322" s="1" t="s">
        <v>1078</v>
      </c>
    </row>
    <row r="323" spans="1:19" x14ac:dyDescent="0.2">
      <c r="A323" s="5">
        <v>1030806</v>
      </c>
      <c r="B323" s="5" t="s">
        <v>359</v>
      </c>
      <c r="C323" s="5">
        <v>32.42</v>
      </c>
      <c r="D323" s="6">
        <v>38.159999999999997</v>
      </c>
      <c r="E323" s="4">
        <v>2.5</v>
      </c>
      <c r="F323" s="4">
        <v>35.659999999999997</v>
      </c>
      <c r="G323" s="14">
        <v>30.23</v>
      </c>
      <c r="H323" s="14">
        <v>1.2</v>
      </c>
      <c r="I323" s="2">
        <f t="shared" si="28"/>
        <v>34.459999999999994</v>
      </c>
      <c r="J323" s="2">
        <f t="shared" si="29"/>
        <v>30.228070175438592</v>
      </c>
      <c r="K323" s="2">
        <f t="shared" si="30"/>
        <v>4.2319298245614014</v>
      </c>
      <c r="L323" s="3">
        <f t="shared" si="31"/>
        <v>35.659999999999997</v>
      </c>
      <c r="M323" s="4">
        <v>35.659999999999997</v>
      </c>
      <c r="N323" s="34" t="s">
        <v>23</v>
      </c>
      <c r="O323" s="14">
        <v>30.23</v>
      </c>
      <c r="P323" s="2">
        <f t="shared" si="32"/>
        <v>27.207000000000001</v>
      </c>
      <c r="Q323" s="2">
        <f t="shared" si="33"/>
        <v>31.015979999999999</v>
      </c>
      <c r="R323" s="3">
        <f t="shared" si="34"/>
        <v>32.215980000000002</v>
      </c>
      <c r="S323" s="1" t="s">
        <v>1079</v>
      </c>
    </row>
    <row r="324" spans="1:19" x14ac:dyDescent="0.2">
      <c r="A324" s="5">
        <v>1043242</v>
      </c>
      <c r="B324" s="5" t="s">
        <v>662</v>
      </c>
      <c r="C324" s="5">
        <v>24.6</v>
      </c>
      <c r="D324" s="6">
        <v>29.24</v>
      </c>
      <c r="E324" s="4">
        <v>3</v>
      </c>
      <c r="F324" s="4">
        <v>26.24</v>
      </c>
      <c r="G324" s="14">
        <v>21.96</v>
      </c>
      <c r="H324" s="14">
        <v>1.2</v>
      </c>
      <c r="I324" s="2">
        <f t="shared" ref="I324:I360" si="35">F324-H324</f>
        <v>25.04</v>
      </c>
      <c r="J324" s="2">
        <f t="shared" ref="J324:J360" si="36">I324/1.14</f>
        <v>21.964912280701757</v>
      </c>
      <c r="K324" s="2">
        <f t="shared" ref="K324:K360" si="37">I324-J324</f>
        <v>3.0750877192982422</v>
      </c>
      <c r="L324" s="3">
        <f t="shared" ref="L324:L360" si="38">J324+K324+H324</f>
        <v>26.24</v>
      </c>
      <c r="M324" s="4">
        <v>26.24</v>
      </c>
      <c r="N324" s="34" t="s">
        <v>23</v>
      </c>
      <c r="O324" s="14">
        <v>21.96</v>
      </c>
      <c r="P324" s="2">
        <f t="shared" ref="P324:P360" si="39">O324*0.9</f>
        <v>19.764000000000003</v>
      </c>
      <c r="Q324" s="2">
        <f t="shared" ref="Q324:Q360" si="40">P324*1.14</f>
        <v>22.53096</v>
      </c>
      <c r="R324" s="3">
        <f t="shared" ref="R324:R360" si="41">Q324+H324</f>
        <v>23.73096</v>
      </c>
      <c r="S324" s="1" t="s">
        <v>1080</v>
      </c>
    </row>
    <row r="325" spans="1:19" x14ac:dyDescent="0.2">
      <c r="A325" s="5">
        <v>1033309</v>
      </c>
      <c r="B325" s="5" t="s">
        <v>663</v>
      </c>
      <c r="C325" s="5">
        <v>14.64</v>
      </c>
      <c r="D325" s="6">
        <v>17.09</v>
      </c>
      <c r="E325" s="4">
        <v>1.25</v>
      </c>
      <c r="F325" s="4">
        <v>15.84</v>
      </c>
      <c r="G325" s="14">
        <v>13.54</v>
      </c>
      <c r="H325" s="14">
        <v>0.4</v>
      </c>
      <c r="I325" s="2">
        <f t="shared" si="35"/>
        <v>15.44</v>
      </c>
      <c r="J325" s="2">
        <f t="shared" si="36"/>
        <v>13.543859649122808</v>
      </c>
      <c r="K325" s="2">
        <f t="shared" si="37"/>
        <v>1.8961403508771912</v>
      </c>
      <c r="L325" s="3">
        <f t="shared" si="38"/>
        <v>15.84</v>
      </c>
      <c r="M325" s="4">
        <v>15.84</v>
      </c>
      <c r="N325" s="34" t="s">
        <v>23</v>
      </c>
      <c r="O325" s="14">
        <v>13.54</v>
      </c>
      <c r="P325" s="2">
        <f t="shared" si="39"/>
        <v>12.186</v>
      </c>
      <c r="Q325" s="2">
        <f t="shared" si="40"/>
        <v>13.892039999999998</v>
      </c>
      <c r="R325" s="3">
        <f t="shared" si="41"/>
        <v>14.292039999999998</v>
      </c>
      <c r="S325" s="1" t="s">
        <v>1081</v>
      </c>
    </row>
    <row r="326" spans="1:19" x14ac:dyDescent="0.2">
      <c r="A326" s="5">
        <v>1006639</v>
      </c>
      <c r="B326" s="5" t="s">
        <v>664</v>
      </c>
      <c r="C326" s="5">
        <v>14.9</v>
      </c>
      <c r="D326" s="6">
        <v>17.59</v>
      </c>
      <c r="E326" s="4">
        <v>1.25</v>
      </c>
      <c r="F326" s="4">
        <v>16.34</v>
      </c>
      <c r="G326" s="14">
        <v>13.81</v>
      </c>
      <c r="H326" s="14">
        <v>0.6</v>
      </c>
      <c r="I326" s="2">
        <f t="shared" si="35"/>
        <v>15.74</v>
      </c>
      <c r="J326" s="2">
        <f t="shared" si="36"/>
        <v>13.807017543859651</v>
      </c>
      <c r="K326" s="2">
        <f t="shared" si="37"/>
        <v>1.9329824561403495</v>
      </c>
      <c r="L326" s="3">
        <f t="shared" si="38"/>
        <v>16.34</v>
      </c>
      <c r="M326" s="4">
        <v>16.34</v>
      </c>
      <c r="N326" s="34" t="s">
        <v>23</v>
      </c>
      <c r="O326" s="14">
        <v>13.81</v>
      </c>
      <c r="P326" s="2">
        <f t="shared" si="39"/>
        <v>12.429</v>
      </c>
      <c r="Q326" s="2">
        <f t="shared" si="40"/>
        <v>14.169059999999998</v>
      </c>
      <c r="R326" s="3">
        <f t="shared" si="41"/>
        <v>14.769059999999998</v>
      </c>
      <c r="S326" s="1" t="s">
        <v>1082</v>
      </c>
    </row>
    <row r="327" spans="1:19" x14ac:dyDescent="0.2">
      <c r="A327" s="5">
        <v>1033199</v>
      </c>
      <c r="B327" s="5" t="s">
        <v>665</v>
      </c>
      <c r="C327" s="5">
        <v>18.600000000000001</v>
      </c>
      <c r="D327" s="6">
        <v>21.8</v>
      </c>
      <c r="E327" s="4">
        <v>1.5</v>
      </c>
      <c r="F327" s="4">
        <v>20.3</v>
      </c>
      <c r="G327" s="14">
        <v>17.28</v>
      </c>
      <c r="H327" s="14">
        <v>0.6</v>
      </c>
      <c r="I327" s="2">
        <f t="shared" si="35"/>
        <v>19.7</v>
      </c>
      <c r="J327" s="2">
        <f t="shared" si="36"/>
        <v>17.280701754385966</v>
      </c>
      <c r="K327" s="2">
        <f t="shared" si="37"/>
        <v>2.4192982456140335</v>
      </c>
      <c r="L327" s="3">
        <f t="shared" si="38"/>
        <v>20.3</v>
      </c>
      <c r="M327" s="4">
        <v>20.3</v>
      </c>
      <c r="N327" s="34" t="s">
        <v>23</v>
      </c>
      <c r="O327" s="14">
        <v>17.28</v>
      </c>
      <c r="P327" s="2">
        <f t="shared" si="39"/>
        <v>15.552000000000001</v>
      </c>
      <c r="Q327" s="2">
        <f t="shared" si="40"/>
        <v>17.729279999999999</v>
      </c>
      <c r="R327" s="3">
        <f t="shared" si="41"/>
        <v>18.329280000000001</v>
      </c>
      <c r="S327" s="1" t="s">
        <v>1083</v>
      </c>
    </row>
    <row r="328" spans="1:19" x14ac:dyDescent="0.2">
      <c r="A328" s="5">
        <v>1017337</v>
      </c>
      <c r="B328" s="5" t="s">
        <v>666</v>
      </c>
      <c r="C328" s="5">
        <v>18.600000000000001</v>
      </c>
      <c r="D328" s="6">
        <v>21.8</v>
      </c>
      <c r="E328" s="4">
        <v>1.5</v>
      </c>
      <c r="F328" s="4">
        <v>20.3</v>
      </c>
      <c r="G328" s="14">
        <v>17.28</v>
      </c>
      <c r="H328" s="14">
        <v>0.6</v>
      </c>
      <c r="I328" s="2">
        <f t="shared" si="35"/>
        <v>19.7</v>
      </c>
      <c r="J328" s="2">
        <f t="shared" si="36"/>
        <v>17.280701754385966</v>
      </c>
      <c r="K328" s="2">
        <f t="shared" si="37"/>
        <v>2.4192982456140335</v>
      </c>
      <c r="L328" s="3">
        <f t="shared" si="38"/>
        <v>20.3</v>
      </c>
      <c r="M328" s="4">
        <v>20.3</v>
      </c>
      <c r="N328" s="34" t="s">
        <v>23</v>
      </c>
      <c r="O328" s="14">
        <v>17.28</v>
      </c>
      <c r="P328" s="2">
        <f t="shared" si="39"/>
        <v>15.552000000000001</v>
      </c>
      <c r="Q328" s="2">
        <f t="shared" si="40"/>
        <v>17.729279999999999</v>
      </c>
      <c r="R328" s="3">
        <f t="shared" si="41"/>
        <v>18.329280000000001</v>
      </c>
      <c r="S328" s="1" t="s">
        <v>1084</v>
      </c>
    </row>
    <row r="329" spans="1:19" x14ac:dyDescent="0.2">
      <c r="A329" s="5">
        <v>1033214</v>
      </c>
      <c r="B329" s="5" t="s">
        <v>667</v>
      </c>
      <c r="C329" s="5">
        <v>18.600000000000001</v>
      </c>
      <c r="D329" s="6">
        <v>21.8</v>
      </c>
      <c r="E329" s="4">
        <v>1.5</v>
      </c>
      <c r="F329" s="4">
        <v>20.3</v>
      </c>
      <c r="G329" s="14">
        <v>17.28</v>
      </c>
      <c r="H329" s="14">
        <v>0.6</v>
      </c>
      <c r="I329" s="2">
        <f t="shared" si="35"/>
        <v>19.7</v>
      </c>
      <c r="J329" s="2">
        <f t="shared" si="36"/>
        <v>17.280701754385966</v>
      </c>
      <c r="K329" s="2">
        <f t="shared" si="37"/>
        <v>2.4192982456140335</v>
      </c>
      <c r="L329" s="3">
        <f t="shared" si="38"/>
        <v>20.3</v>
      </c>
      <c r="M329" s="4">
        <v>20.3</v>
      </c>
      <c r="N329" s="34" t="s">
        <v>23</v>
      </c>
      <c r="O329" s="14">
        <v>17.28</v>
      </c>
      <c r="P329" s="2">
        <f t="shared" si="39"/>
        <v>15.552000000000001</v>
      </c>
      <c r="Q329" s="2">
        <f t="shared" si="40"/>
        <v>17.729279999999999</v>
      </c>
      <c r="R329" s="3">
        <f t="shared" si="41"/>
        <v>18.329280000000001</v>
      </c>
      <c r="S329" s="1" t="s">
        <v>1085</v>
      </c>
    </row>
    <row r="330" spans="1:19" x14ac:dyDescent="0.2">
      <c r="A330" s="5">
        <v>1046343</v>
      </c>
      <c r="B330" s="5" t="s">
        <v>668</v>
      </c>
      <c r="C330" s="5">
        <v>6.34</v>
      </c>
      <c r="D330" s="6">
        <v>6.27</v>
      </c>
      <c r="E330" s="4">
        <v>0.5</v>
      </c>
      <c r="F330" s="4">
        <v>6.93</v>
      </c>
      <c r="G330" s="14">
        <v>5.9</v>
      </c>
      <c r="H330" s="14">
        <v>0.2</v>
      </c>
      <c r="I330" s="2">
        <f t="shared" si="35"/>
        <v>6.7299999999999995</v>
      </c>
      <c r="J330" s="2">
        <f t="shared" si="36"/>
        <v>5.9035087719298245</v>
      </c>
      <c r="K330" s="2">
        <f t="shared" si="37"/>
        <v>0.82649122807017505</v>
      </c>
      <c r="L330" s="3">
        <f t="shared" si="38"/>
        <v>6.93</v>
      </c>
      <c r="M330" s="4">
        <v>6.93</v>
      </c>
      <c r="N330" s="34" t="s">
        <v>23</v>
      </c>
      <c r="O330" s="14">
        <v>5.9</v>
      </c>
      <c r="P330" s="2">
        <f t="shared" si="39"/>
        <v>5.3100000000000005</v>
      </c>
      <c r="Q330" s="2">
        <f t="shared" si="40"/>
        <v>6.0533999999999999</v>
      </c>
      <c r="R330" s="3">
        <f t="shared" si="41"/>
        <v>6.2534000000000001</v>
      </c>
      <c r="S330" s="1" t="s">
        <v>1086</v>
      </c>
    </row>
    <row r="331" spans="1:19" x14ac:dyDescent="0.2">
      <c r="A331" s="5">
        <v>1034575</v>
      </c>
      <c r="B331" s="5" t="s">
        <v>669</v>
      </c>
      <c r="C331" s="5">
        <v>32.42</v>
      </c>
      <c r="D331" s="6">
        <v>38.159999999999997</v>
      </c>
      <c r="E331" s="4">
        <v>4</v>
      </c>
      <c r="F331" s="4">
        <v>34.159999999999997</v>
      </c>
      <c r="G331" s="14">
        <v>28.91</v>
      </c>
      <c r="H331" s="14">
        <v>1.2</v>
      </c>
      <c r="I331" s="2">
        <f t="shared" si="35"/>
        <v>32.959999999999994</v>
      </c>
      <c r="J331" s="2">
        <f t="shared" si="36"/>
        <v>28.912280701754383</v>
      </c>
      <c r="K331" s="2">
        <f t="shared" si="37"/>
        <v>4.0477192982456103</v>
      </c>
      <c r="L331" s="3">
        <f t="shared" si="38"/>
        <v>34.159999999999997</v>
      </c>
      <c r="M331" s="4">
        <v>34.159999999999997</v>
      </c>
      <c r="N331" s="34" t="s">
        <v>23</v>
      </c>
      <c r="O331" s="14">
        <v>28.91</v>
      </c>
      <c r="P331" s="2">
        <f t="shared" si="39"/>
        <v>26.019000000000002</v>
      </c>
      <c r="Q331" s="2">
        <f t="shared" si="40"/>
        <v>29.661660000000001</v>
      </c>
      <c r="R331" s="3">
        <f t="shared" si="41"/>
        <v>30.861660000000001</v>
      </c>
      <c r="S331" s="1" t="s">
        <v>1087</v>
      </c>
    </row>
    <row r="332" spans="1:19" x14ac:dyDescent="0.2">
      <c r="A332" s="5">
        <v>1046346</v>
      </c>
      <c r="B332" s="5" t="s">
        <v>670</v>
      </c>
      <c r="C332" s="5">
        <v>4.43</v>
      </c>
      <c r="D332" s="6">
        <v>5.19</v>
      </c>
      <c r="E332" s="4">
        <v>0.5</v>
      </c>
      <c r="F332" s="4">
        <v>4.6500000000000004</v>
      </c>
      <c r="G332" s="14">
        <v>3.99</v>
      </c>
      <c r="H332" s="14">
        <v>0.1</v>
      </c>
      <c r="I332" s="2">
        <f t="shared" si="35"/>
        <v>4.5500000000000007</v>
      </c>
      <c r="J332" s="2">
        <f t="shared" si="36"/>
        <v>3.9912280701754397</v>
      </c>
      <c r="K332" s="2">
        <f t="shared" si="37"/>
        <v>0.55877192982456103</v>
      </c>
      <c r="L332" s="3">
        <f t="shared" si="38"/>
        <v>4.6500000000000004</v>
      </c>
      <c r="M332" s="4">
        <v>4.6500000000000004</v>
      </c>
      <c r="N332" s="34" t="s">
        <v>23</v>
      </c>
      <c r="O332" s="14">
        <v>3.99</v>
      </c>
      <c r="P332" s="2">
        <f t="shared" si="39"/>
        <v>3.5910000000000002</v>
      </c>
      <c r="Q332" s="2">
        <f t="shared" si="40"/>
        <v>4.0937399999999995</v>
      </c>
      <c r="R332" s="3">
        <f t="shared" si="41"/>
        <v>4.1937399999999991</v>
      </c>
      <c r="S332" s="1" t="s">
        <v>1088</v>
      </c>
    </row>
    <row r="333" spans="1:19" x14ac:dyDescent="0.2">
      <c r="A333" s="5">
        <v>1033235</v>
      </c>
      <c r="B333" s="5" t="s">
        <v>671</v>
      </c>
      <c r="C333" s="5">
        <v>4.43</v>
      </c>
      <c r="D333" s="6">
        <v>5.15</v>
      </c>
      <c r="E333" s="4">
        <v>0.5</v>
      </c>
      <c r="F333" s="4">
        <v>4.6500000000000004</v>
      </c>
      <c r="G333" s="14">
        <v>3.99</v>
      </c>
      <c r="H333" s="14">
        <v>0.1</v>
      </c>
      <c r="I333" s="2">
        <f t="shared" si="35"/>
        <v>4.5500000000000007</v>
      </c>
      <c r="J333" s="2">
        <f t="shared" si="36"/>
        <v>3.9912280701754397</v>
      </c>
      <c r="K333" s="2">
        <f t="shared" si="37"/>
        <v>0.55877192982456103</v>
      </c>
      <c r="L333" s="3">
        <f t="shared" si="38"/>
        <v>4.6500000000000004</v>
      </c>
      <c r="M333" s="4">
        <v>4.6500000000000004</v>
      </c>
      <c r="N333" s="34" t="s">
        <v>23</v>
      </c>
      <c r="O333" s="14">
        <v>3.99</v>
      </c>
      <c r="P333" s="2">
        <f t="shared" si="39"/>
        <v>3.5910000000000002</v>
      </c>
      <c r="Q333" s="2">
        <f t="shared" si="40"/>
        <v>4.0937399999999995</v>
      </c>
      <c r="R333" s="3">
        <f t="shared" si="41"/>
        <v>4.1937399999999991</v>
      </c>
      <c r="S333" s="1" t="s">
        <v>1089</v>
      </c>
    </row>
    <row r="334" spans="1:19" x14ac:dyDescent="0.2">
      <c r="A334" s="5">
        <v>1043063</v>
      </c>
      <c r="B334" s="5" t="s">
        <v>672</v>
      </c>
      <c r="C334" s="5">
        <v>18.600000000000001</v>
      </c>
      <c r="D334" s="6">
        <v>21.8</v>
      </c>
      <c r="E334" s="4">
        <v>1.5</v>
      </c>
      <c r="F334" s="4">
        <v>20.3</v>
      </c>
      <c r="G334" s="14">
        <v>17.28</v>
      </c>
      <c r="H334" s="14">
        <v>0.6</v>
      </c>
      <c r="I334" s="2">
        <f t="shared" si="35"/>
        <v>19.7</v>
      </c>
      <c r="J334" s="2">
        <f t="shared" si="36"/>
        <v>17.280701754385966</v>
      </c>
      <c r="K334" s="2">
        <f t="shared" si="37"/>
        <v>2.4192982456140335</v>
      </c>
      <c r="L334" s="3">
        <f t="shared" si="38"/>
        <v>20.3</v>
      </c>
      <c r="M334" s="4">
        <v>20.3</v>
      </c>
      <c r="N334" s="34" t="s">
        <v>23</v>
      </c>
      <c r="O334" s="14">
        <v>17.28</v>
      </c>
      <c r="P334" s="2">
        <f t="shared" si="39"/>
        <v>15.552000000000001</v>
      </c>
      <c r="Q334" s="2">
        <f t="shared" si="40"/>
        <v>17.729279999999999</v>
      </c>
      <c r="R334" s="3">
        <f t="shared" si="41"/>
        <v>18.329280000000001</v>
      </c>
      <c r="S334" s="1" t="s">
        <v>1090</v>
      </c>
    </row>
    <row r="335" spans="1:19" x14ac:dyDescent="0.2">
      <c r="A335" s="5">
        <v>1045081</v>
      </c>
      <c r="B335" s="5" t="s">
        <v>673</v>
      </c>
      <c r="C335" s="5">
        <v>32.42</v>
      </c>
      <c r="D335" s="6">
        <v>37.99</v>
      </c>
      <c r="E335" s="4">
        <v>3</v>
      </c>
      <c r="F335" s="4">
        <v>35.159999999999997</v>
      </c>
      <c r="G335" s="14">
        <v>29.79</v>
      </c>
      <c r="H335" s="14">
        <v>1.2</v>
      </c>
      <c r="I335" s="2">
        <f t="shared" si="35"/>
        <v>33.959999999999994</v>
      </c>
      <c r="J335" s="2">
        <f t="shared" si="36"/>
        <v>29.789473684210524</v>
      </c>
      <c r="K335" s="2">
        <f t="shared" si="37"/>
        <v>4.1705263157894699</v>
      </c>
      <c r="L335" s="3">
        <f t="shared" si="38"/>
        <v>35.159999999999997</v>
      </c>
      <c r="M335" s="4">
        <v>35.159999999999997</v>
      </c>
      <c r="N335" s="34" t="s">
        <v>23</v>
      </c>
      <c r="O335" s="14">
        <v>29.79</v>
      </c>
      <c r="P335" s="2">
        <f t="shared" si="39"/>
        <v>26.811</v>
      </c>
      <c r="Q335" s="2">
        <f t="shared" si="40"/>
        <v>30.564539999999997</v>
      </c>
      <c r="R335" s="3">
        <f t="shared" si="41"/>
        <v>31.764539999999997</v>
      </c>
      <c r="S335" s="1" t="s">
        <v>1091</v>
      </c>
    </row>
    <row r="336" spans="1:19" x14ac:dyDescent="0.2">
      <c r="A336" s="5">
        <v>1012936</v>
      </c>
      <c r="B336" s="5" t="s">
        <v>674</v>
      </c>
      <c r="C336" s="5">
        <v>4.43</v>
      </c>
      <c r="D336" s="6">
        <v>5.15</v>
      </c>
      <c r="E336" s="4">
        <v>0.35</v>
      </c>
      <c r="F336" s="4">
        <v>4.8</v>
      </c>
      <c r="G336" s="14">
        <v>4.12</v>
      </c>
      <c r="H336" s="14">
        <v>0.1</v>
      </c>
      <c r="I336" s="2">
        <f t="shared" si="35"/>
        <v>4.7</v>
      </c>
      <c r="J336" s="2">
        <f t="shared" si="36"/>
        <v>4.1228070175438605</v>
      </c>
      <c r="K336" s="2">
        <f t="shared" si="37"/>
        <v>0.5771929824561397</v>
      </c>
      <c r="L336" s="3">
        <f t="shared" si="38"/>
        <v>4.8</v>
      </c>
      <c r="M336" s="4">
        <v>4.8</v>
      </c>
      <c r="N336" s="34" t="s">
        <v>23</v>
      </c>
      <c r="O336" s="14">
        <v>4.12</v>
      </c>
      <c r="P336" s="2">
        <f t="shared" si="39"/>
        <v>3.7080000000000002</v>
      </c>
      <c r="Q336" s="2">
        <f t="shared" si="40"/>
        <v>4.2271200000000002</v>
      </c>
      <c r="R336" s="3">
        <f t="shared" si="41"/>
        <v>4.3271199999999999</v>
      </c>
      <c r="S336" s="1" t="s">
        <v>1092</v>
      </c>
    </row>
    <row r="337" spans="1:19" x14ac:dyDescent="0.2">
      <c r="A337" s="5">
        <v>1001459</v>
      </c>
      <c r="B337" s="5" t="s">
        <v>675</v>
      </c>
      <c r="C337" s="5">
        <v>27.21</v>
      </c>
      <c r="D337" s="6">
        <v>32.22</v>
      </c>
      <c r="E337" s="4">
        <v>2.2000000000000002</v>
      </c>
      <c r="F337" s="4">
        <v>30.02</v>
      </c>
      <c r="G337" s="14">
        <v>25.28</v>
      </c>
      <c r="H337" s="14">
        <v>1.2</v>
      </c>
      <c r="I337" s="2">
        <f t="shared" si="35"/>
        <v>28.82</v>
      </c>
      <c r="J337" s="2">
        <f t="shared" si="36"/>
        <v>25.280701754385966</v>
      </c>
      <c r="K337" s="2">
        <f t="shared" si="37"/>
        <v>3.5392982456140345</v>
      </c>
      <c r="L337" s="3">
        <f t="shared" si="38"/>
        <v>30.02</v>
      </c>
      <c r="M337" s="4">
        <v>30.02</v>
      </c>
      <c r="N337" s="34" t="s">
        <v>23</v>
      </c>
      <c r="O337" s="14">
        <v>25.28</v>
      </c>
      <c r="P337" s="2">
        <f t="shared" si="39"/>
        <v>22.752000000000002</v>
      </c>
      <c r="Q337" s="2">
        <f t="shared" si="40"/>
        <v>25.937280000000001</v>
      </c>
      <c r="R337" s="3">
        <f t="shared" si="41"/>
        <v>27.137280000000001</v>
      </c>
      <c r="S337" s="1" t="s">
        <v>1093</v>
      </c>
    </row>
    <row r="338" spans="1:19" x14ac:dyDescent="0.2">
      <c r="A338" s="5">
        <v>1027369</v>
      </c>
      <c r="B338" s="5" t="s">
        <v>676</v>
      </c>
      <c r="C338" s="5">
        <v>29.78</v>
      </c>
      <c r="D338" s="6">
        <v>35.450000000000003</v>
      </c>
      <c r="E338" s="4">
        <v>3</v>
      </c>
      <c r="F338" s="4">
        <v>32.450000000000003</v>
      </c>
      <c r="G338" s="14">
        <v>27.15</v>
      </c>
      <c r="H338" s="14">
        <v>1.5</v>
      </c>
      <c r="I338" s="2">
        <f t="shared" si="35"/>
        <v>30.950000000000003</v>
      </c>
      <c r="J338" s="2">
        <f t="shared" si="36"/>
        <v>27.149122807017548</v>
      </c>
      <c r="K338" s="2">
        <f t="shared" si="37"/>
        <v>3.8008771929824547</v>
      </c>
      <c r="L338" s="3">
        <f t="shared" si="38"/>
        <v>32.450000000000003</v>
      </c>
      <c r="M338" s="4">
        <v>32.450000000000003</v>
      </c>
      <c r="N338" s="34" t="s">
        <v>23</v>
      </c>
      <c r="O338" s="14">
        <v>27.15</v>
      </c>
      <c r="P338" s="2">
        <f t="shared" si="39"/>
        <v>24.434999999999999</v>
      </c>
      <c r="Q338" s="2">
        <f t="shared" si="40"/>
        <v>27.855899999999995</v>
      </c>
      <c r="R338" s="3">
        <f t="shared" si="41"/>
        <v>29.355899999999995</v>
      </c>
      <c r="S338" s="1" t="s">
        <v>1094</v>
      </c>
    </row>
    <row r="339" spans="1:19" x14ac:dyDescent="0.2">
      <c r="A339" s="5">
        <v>1001471</v>
      </c>
      <c r="B339" s="5" t="s">
        <v>677</v>
      </c>
      <c r="C339" s="5">
        <v>27.21</v>
      </c>
      <c r="D339" s="6">
        <v>32.22</v>
      </c>
      <c r="E339" s="4">
        <v>2.2000000000000002</v>
      </c>
      <c r="F339" s="4">
        <v>30.02</v>
      </c>
      <c r="G339" s="14">
        <v>25.28</v>
      </c>
      <c r="H339" s="14">
        <v>1.2</v>
      </c>
      <c r="I339" s="2">
        <f t="shared" si="35"/>
        <v>28.82</v>
      </c>
      <c r="J339" s="2">
        <f t="shared" si="36"/>
        <v>25.280701754385966</v>
      </c>
      <c r="K339" s="2">
        <f t="shared" si="37"/>
        <v>3.5392982456140345</v>
      </c>
      <c r="L339" s="3">
        <f t="shared" si="38"/>
        <v>30.02</v>
      </c>
      <c r="M339" s="4">
        <v>30.02</v>
      </c>
      <c r="N339" s="34" t="s">
        <v>23</v>
      </c>
      <c r="O339" s="14">
        <v>25.28</v>
      </c>
      <c r="P339" s="2">
        <f t="shared" si="39"/>
        <v>22.752000000000002</v>
      </c>
      <c r="Q339" s="2">
        <f t="shared" si="40"/>
        <v>25.937280000000001</v>
      </c>
      <c r="R339" s="3">
        <f t="shared" si="41"/>
        <v>27.137280000000001</v>
      </c>
      <c r="S339" s="1" t="s">
        <v>1095</v>
      </c>
    </row>
    <row r="340" spans="1:19" x14ac:dyDescent="0.2">
      <c r="A340" s="5">
        <v>1043303</v>
      </c>
      <c r="B340" s="5" t="s">
        <v>678</v>
      </c>
      <c r="C340" s="5">
        <v>15.99</v>
      </c>
      <c r="D340" s="6">
        <v>18.829999999999998</v>
      </c>
      <c r="E340" s="4">
        <v>1.5</v>
      </c>
      <c r="F340" s="4">
        <v>17.329999999999998</v>
      </c>
      <c r="G340" s="14">
        <v>14.68</v>
      </c>
      <c r="H340" s="14">
        <v>0.6</v>
      </c>
      <c r="I340" s="2">
        <f t="shared" si="35"/>
        <v>16.729999999999997</v>
      </c>
      <c r="J340" s="2">
        <f t="shared" si="36"/>
        <v>14.675438596491226</v>
      </c>
      <c r="K340" s="2">
        <f t="shared" si="37"/>
        <v>2.0545614035087709</v>
      </c>
      <c r="L340" s="3">
        <f t="shared" si="38"/>
        <v>17.329999999999998</v>
      </c>
      <c r="M340" s="4">
        <v>17.329999999999998</v>
      </c>
      <c r="N340" s="34" t="s">
        <v>23</v>
      </c>
      <c r="O340" s="14">
        <v>14.68</v>
      </c>
      <c r="P340" s="2">
        <f t="shared" si="39"/>
        <v>13.212</v>
      </c>
      <c r="Q340" s="2">
        <f t="shared" si="40"/>
        <v>15.061679999999999</v>
      </c>
      <c r="R340" s="3">
        <f t="shared" si="41"/>
        <v>15.661679999999999</v>
      </c>
      <c r="S340" s="1" t="s">
        <v>1096</v>
      </c>
    </row>
    <row r="341" spans="1:19" x14ac:dyDescent="0.2">
      <c r="A341" s="5">
        <v>1022296</v>
      </c>
      <c r="B341" s="5" t="s">
        <v>679</v>
      </c>
      <c r="C341" s="5">
        <v>15.73</v>
      </c>
      <c r="D341" s="6">
        <v>18.329999999999998</v>
      </c>
      <c r="E341" s="4">
        <v>1.5</v>
      </c>
      <c r="F341" s="4">
        <v>16.829999999999998</v>
      </c>
      <c r="G341" s="14">
        <v>14.41</v>
      </c>
      <c r="H341" s="14">
        <v>0.4</v>
      </c>
      <c r="I341" s="2">
        <f t="shared" si="35"/>
        <v>16.43</v>
      </c>
      <c r="J341" s="2">
        <f t="shared" si="36"/>
        <v>14.412280701754387</v>
      </c>
      <c r="K341" s="2">
        <f t="shared" si="37"/>
        <v>2.0177192982456127</v>
      </c>
      <c r="L341" s="3">
        <f t="shared" si="38"/>
        <v>16.829999999999998</v>
      </c>
      <c r="M341" s="4">
        <v>16.829999999999998</v>
      </c>
      <c r="N341" s="34" t="s">
        <v>23</v>
      </c>
      <c r="O341" s="14">
        <v>14.41</v>
      </c>
      <c r="P341" s="2">
        <f t="shared" si="39"/>
        <v>12.969000000000001</v>
      </c>
      <c r="Q341" s="2">
        <f t="shared" si="40"/>
        <v>14.784660000000001</v>
      </c>
      <c r="R341" s="3">
        <f t="shared" si="41"/>
        <v>15.184660000000001</v>
      </c>
      <c r="S341" s="1" t="s">
        <v>1097</v>
      </c>
    </row>
    <row r="342" spans="1:19" x14ac:dyDescent="0.2">
      <c r="A342" s="5">
        <v>1046493</v>
      </c>
      <c r="B342" s="5" t="s">
        <v>680</v>
      </c>
      <c r="C342" s="5">
        <v>4.47</v>
      </c>
      <c r="D342" s="6">
        <v>5.25</v>
      </c>
      <c r="E342" s="4">
        <v>0.25</v>
      </c>
      <c r="F342" s="4">
        <v>4.95</v>
      </c>
      <c r="G342" s="14">
        <v>4.25</v>
      </c>
      <c r="H342" s="14">
        <v>0.1</v>
      </c>
      <c r="I342" s="2">
        <f t="shared" si="35"/>
        <v>4.8500000000000005</v>
      </c>
      <c r="J342" s="2">
        <f t="shared" si="36"/>
        <v>4.2543859649122817</v>
      </c>
      <c r="K342" s="2">
        <f t="shared" si="37"/>
        <v>0.59561403508771882</v>
      </c>
      <c r="L342" s="3">
        <f t="shared" si="38"/>
        <v>4.95</v>
      </c>
      <c r="M342" s="4">
        <v>4.95</v>
      </c>
      <c r="N342" s="34" t="s">
        <v>23</v>
      </c>
      <c r="O342" s="14">
        <v>4.25</v>
      </c>
      <c r="P342" s="2">
        <f t="shared" si="39"/>
        <v>3.8250000000000002</v>
      </c>
      <c r="Q342" s="2">
        <f t="shared" si="40"/>
        <v>4.3605</v>
      </c>
      <c r="R342" s="3">
        <f t="shared" si="41"/>
        <v>4.4604999999999997</v>
      </c>
      <c r="S342" s="1" t="s">
        <v>1098</v>
      </c>
    </row>
    <row r="343" spans="1:19" x14ac:dyDescent="0.2">
      <c r="A343" s="5">
        <v>1036532</v>
      </c>
      <c r="B343" s="5" t="s">
        <v>681</v>
      </c>
      <c r="C343" s="5">
        <v>4.47</v>
      </c>
      <c r="D343" s="6">
        <v>5.26</v>
      </c>
      <c r="E343" s="4">
        <v>0.25</v>
      </c>
      <c r="F343" s="4">
        <v>4.95</v>
      </c>
      <c r="G343" s="14">
        <v>4.25</v>
      </c>
      <c r="H343" s="14">
        <v>0.1</v>
      </c>
      <c r="I343" s="2">
        <f t="shared" si="35"/>
        <v>4.8500000000000005</v>
      </c>
      <c r="J343" s="2">
        <f t="shared" si="36"/>
        <v>4.2543859649122817</v>
      </c>
      <c r="K343" s="2">
        <f t="shared" si="37"/>
        <v>0.59561403508771882</v>
      </c>
      <c r="L343" s="3">
        <f t="shared" si="38"/>
        <v>4.95</v>
      </c>
      <c r="M343" s="4">
        <v>4.95</v>
      </c>
      <c r="N343" s="34" t="s">
        <v>23</v>
      </c>
      <c r="O343" s="14">
        <v>4.25</v>
      </c>
      <c r="P343" s="2">
        <f t="shared" si="39"/>
        <v>3.8250000000000002</v>
      </c>
      <c r="Q343" s="2">
        <f t="shared" si="40"/>
        <v>4.3605</v>
      </c>
      <c r="R343" s="3">
        <f t="shared" si="41"/>
        <v>4.4604999999999997</v>
      </c>
      <c r="S343" s="1" t="s">
        <v>1099</v>
      </c>
    </row>
    <row r="344" spans="1:19" x14ac:dyDescent="0.2">
      <c r="A344" s="5">
        <v>1046252</v>
      </c>
      <c r="B344" s="5" t="s">
        <v>682</v>
      </c>
      <c r="C344" s="5">
        <v>17.03</v>
      </c>
      <c r="D344" s="6">
        <v>19.98</v>
      </c>
      <c r="E344" s="4">
        <v>1</v>
      </c>
      <c r="F344" s="4">
        <v>18.809999999999999</v>
      </c>
      <c r="G344" s="14">
        <v>16.149999999999999</v>
      </c>
      <c r="H344" s="14">
        <v>0.4</v>
      </c>
      <c r="I344" s="2">
        <f t="shared" si="35"/>
        <v>18.41</v>
      </c>
      <c r="J344" s="2">
        <f t="shared" si="36"/>
        <v>16.149122807017545</v>
      </c>
      <c r="K344" s="2">
        <f t="shared" si="37"/>
        <v>2.2608771929824556</v>
      </c>
      <c r="L344" s="3">
        <f t="shared" si="38"/>
        <v>18.809999999999999</v>
      </c>
      <c r="M344" s="4">
        <v>18.809999999999999</v>
      </c>
      <c r="N344" s="34" t="s">
        <v>23</v>
      </c>
      <c r="O344" s="14">
        <v>16.149999999999999</v>
      </c>
      <c r="P344" s="2">
        <f t="shared" si="39"/>
        <v>14.534999999999998</v>
      </c>
      <c r="Q344" s="2">
        <f t="shared" si="40"/>
        <v>16.569899999999997</v>
      </c>
      <c r="R344" s="3">
        <f t="shared" si="41"/>
        <v>16.969899999999996</v>
      </c>
      <c r="S344" s="1" t="s">
        <v>1100</v>
      </c>
    </row>
    <row r="345" spans="1:19" x14ac:dyDescent="0.2">
      <c r="A345" s="5">
        <v>1043051</v>
      </c>
      <c r="B345" s="5" t="s">
        <v>683</v>
      </c>
      <c r="C345" s="5">
        <v>36.299999999999997</v>
      </c>
      <c r="D345" s="6">
        <v>41.95</v>
      </c>
      <c r="E345" s="4">
        <v>3</v>
      </c>
      <c r="F345" s="4">
        <v>38.58</v>
      </c>
      <c r="G345" s="14">
        <v>33.67</v>
      </c>
      <c r="H345" s="14">
        <v>0.2</v>
      </c>
      <c r="I345" s="2">
        <f t="shared" si="35"/>
        <v>38.379999999999995</v>
      </c>
      <c r="J345" s="2">
        <f t="shared" si="36"/>
        <v>33.666666666666664</v>
      </c>
      <c r="K345" s="2">
        <f t="shared" si="37"/>
        <v>4.7133333333333312</v>
      </c>
      <c r="L345" s="3">
        <f t="shared" si="38"/>
        <v>38.58</v>
      </c>
      <c r="M345" s="4">
        <v>38.58</v>
      </c>
      <c r="N345" s="34" t="s">
        <v>59</v>
      </c>
      <c r="O345" s="14">
        <v>33.67</v>
      </c>
      <c r="P345" s="2">
        <f t="shared" si="39"/>
        <v>30.303000000000001</v>
      </c>
      <c r="Q345" s="2">
        <f t="shared" si="40"/>
        <v>34.54542</v>
      </c>
      <c r="R345" s="3">
        <f t="shared" si="41"/>
        <v>34.745420000000003</v>
      </c>
      <c r="S345" s="1" t="s">
        <v>1101</v>
      </c>
    </row>
    <row r="346" spans="1:19" x14ac:dyDescent="0.2">
      <c r="A346" s="5">
        <v>1020715</v>
      </c>
      <c r="B346" s="5" t="s">
        <v>684</v>
      </c>
      <c r="C346" s="5">
        <v>31.55</v>
      </c>
      <c r="D346" s="6">
        <v>36.49</v>
      </c>
      <c r="E346" s="4">
        <v>2.5</v>
      </c>
      <c r="F346" s="4">
        <v>34.67</v>
      </c>
      <c r="G346" s="14">
        <v>29.36</v>
      </c>
      <c r="H346" s="14">
        <v>1.2</v>
      </c>
      <c r="I346" s="2">
        <f t="shared" si="35"/>
        <v>33.47</v>
      </c>
      <c r="J346" s="2">
        <f t="shared" si="36"/>
        <v>29.359649122807021</v>
      </c>
      <c r="K346" s="2">
        <f t="shared" si="37"/>
        <v>4.1103508771929782</v>
      </c>
      <c r="L346" s="3">
        <f t="shared" si="38"/>
        <v>34.67</v>
      </c>
      <c r="M346" s="4">
        <v>34.67</v>
      </c>
      <c r="N346" s="34" t="s">
        <v>23</v>
      </c>
      <c r="O346" s="14">
        <v>29.36</v>
      </c>
      <c r="P346" s="2">
        <f t="shared" si="39"/>
        <v>26.423999999999999</v>
      </c>
      <c r="Q346" s="2">
        <f t="shared" si="40"/>
        <v>30.123359999999998</v>
      </c>
      <c r="R346" s="3">
        <f t="shared" si="41"/>
        <v>31.323359999999997</v>
      </c>
      <c r="S346" s="1" t="s">
        <v>1102</v>
      </c>
    </row>
    <row r="347" spans="1:19" x14ac:dyDescent="0.2">
      <c r="A347" s="5">
        <v>1043440</v>
      </c>
      <c r="B347" s="5" t="s">
        <v>685</v>
      </c>
      <c r="C347" s="5">
        <v>23.63</v>
      </c>
      <c r="D347" s="6">
        <v>27.99</v>
      </c>
      <c r="E347" s="4">
        <v>2</v>
      </c>
      <c r="F347" s="4">
        <v>25.74</v>
      </c>
      <c r="G347" s="14">
        <v>21.88</v>
      </c>
      <c r="H347" s="14">
        <v>0.8</v>
      </c>
      <c r="I347" s="2">
        <f t="shared" si="35"/>
        <v>24.939999999999998</v>
      </c>
      <c r="J347" s="2">
        <f t="shared" si="36"/>
        <v>21.87719298245614</v>
      </c>
      <c r="K347" s="2">
        <f t="shared" si="37"/>
        <v>3.0628070175438573</v>
      </c>
      <c r="L347" s="3">
        <f t="shared" si="38"/>
        <v>25.74</v>
      </c>
      <c r="M347" s="4">
        <v>25.74</v>
      </c>
      <c r="N347" s="34" t="s">
        <v>23</v>
      </c>
      <c r="O347" s="14">
        <v>21.88</v>
      </c>
      <c r="P347" s="2">
        <f t="shared" si="39"/>
        <v>19.692</v>
      </c>
      <c r="Q347" s="2">
        <f t="shared" si="40"/>
        <v>22.448879999999999</v>
      </c>
      <c r="R347" s="3">
        <f t="shared" si="41"/>
        <v>23.24888</v>
      </c>
      <c r="S347" s="1" t="s">
        <v>1103</v>
      </c>
    </row>
    <row r="348" spans="1:19" x14ac:dyDescent="0.2">
      <c r="A348" s="5">
        <v>1042188</v>
      </c>
      <c r="B348" s="5" t="s">
        <v>686</v>
      </c>
      <c r="C348" s="5">
        <v>31.99</v>
      </c>
      <c r="D348" s="6">
        <v>37.99</v>
      </c>
      <c r="E348" s="4">
        <v>5</v>
      </c>
      <c r="F348" s="4">
        <v>32.67</v>
      </c>
      <c r="G348" s="14">
        <v>27.61</v>
      </c>
      <c r="H348" s="14">
        <v>1.2</v>
      </c>
      <c r="I348" s="2">
        <f t="shared" si="35"/>
        <v>31.470000000000002</v>
      </c>
      <c r="J348" s="2">
        <f t="shared" si="36"/>
        <v>27.60526315789474</v>
      </c>
      <c r="K348" s="2">
        <f t="shared" si="37"/>
        <v>3.8647368421052626</v>
      </c>
      <c r="L348" s="3">
        <f t="shared" si="38"/>
        <v>32.67</v>
      </c>
      <c r="M348" s="4">
        <v>32.67</v>
      </c>
      <c r="N348" s="34" t="s">
        <v>23</v>
      </c>
      <c r="O348" s="14">
        <v>27.61</v>
      </c>
      <c r="P348" s="2">
        <f t="shared" si="39"/>
        <v>24.849</v>
      </c>
      <c r="Q348" s="2">
        <f t="shared" si="40"/>
        <v>28.327859999999998</v>
      </c>
      <c r="R348" s="3">
        <f t="shared" si="41"/>
        <v>29.527859999999997</v>
      </c>
      <c r="S348" s="1" t="s">
        <v>1104</v>
      </c>
    </row>
    <row r="349" spans="1:19" x14ac:dyDescent="0.2">
      <c r="A349" s="5">
        <v>1046241</v>
      </c>
      <c r="B349" s="5" t="s">
        <v>687</v>
      </c>
      <c r="C349" s="5">
        <v>21.37</v>
      </c>
      <c r="D349" s="6">
        <v>24.95</v>
      </c>
      <c r="E349" s="4">
        <v>2</v>
      </c>
      <c r="F349" s="4">
        <v>22.76</v>
      </c>
      <c r="G349" s="14">
        <v>19.61</v>
      </c>
      <c r="H349" s="14">
        <v>0.4</v>
      </c>
      <c r="I349" s="2">
        <f t="shared" si="35"/>
        <v>22.360000000000003</v>
      </c>
      <c r="J349" s="2">
        <f t="shared" si="36"/>
        <v>19.614035087719301</v>
      </c>
      <c r="K349" s="2">
        <f t="shared" si="37"/>
        <v>2.7459649122807015</v>
      </c>
      <c r="L349" s="3">
        <f t="shared" si="38"/>
        <v>22.76</v>
      </c>
      <c r="M349" s="4">
        <v>22.76</v>
      </c>
      <c r="N349" s="34" t="s">
        <v>23</v>
      </c>
      <c r="O349" s="14">
        <v>19.61</v>
      </c>
      <c r="P349" s="2">
        <f t="shared" si="39"/>
        <v>17.649000000000001</v>
      </c>
      <c r="Q349" s="2">
        <f t="shared" si="40"/>
        <v>20.119859999999999</v>
      </c>
      <c r="R349" s="3">
        <f t="shared" si="41"/>
        <v>20.519859999999998</v>
      </c>
      <c r="S349" s="1" t="s">
        <v>1105</v>
      </c>
    </row>
    <row r="350" spans="1:19" x14ac:dyDescent="0.2">
      <c r="A350" s="5">
        <v>1046064</v>
      </c>
      <c r="B350" s="5" t="s">
        <v>688</v>
      </c>
      <c r="C350" s="5">
        <v>12.93</v>
      </c>
      <c r="D350" s="6">
        <v>14.84</v>
      </c>
      <c r="E350" s="4">
        <v>1</v>
      </c>
      <c r="F350" s="4">
        <v>13.84</v>
      </c>
      <c r="G350" s="14">
        <v>12.05</v>
      </c>
      <c r="H350" s="14">
        <v>0.1</v>
      </c>
      <c r="I350" s="2">
        <f t="shared" si="35"/>
        <v>13.74</v>
      </c>
      <c r="J350" s="2">
        <f t="shared" si="36"/>
        <v>12.05263157894737</v>
      </c>
      <c r="K350" s="2">
        <f t="shared" si="37"/>
        <v>1.6873684210526303</v>
      </c>
      <c r="L350" s="3">
        <f t="shared" si="38"/>
        <v>13.84</v>
      </c>
      <c r="M350" s="4">
        <v>13.84</v>
      </c>
      <c r="N350" s="34" t="s">
        <v>60</v>
      </c>
      <c r="O350" s="14">
        <v>12.05</v>
      </c>
      <c r="P350" s="2">
        <f t="shared" si="39"/>
        <v>10.845000000000001</v>
      </c>
      <c r="Q350" s="2">
        <f t="shared" si="40"/>
        <v>12.363299999999999</v>
      </c>
      <c r="R350" s="3">
        <f t="shared" si="41"/>
        <v>12.463299999999998</v>
      </c>
      <c r="S350" s="1" t="s">
        <v>1106</v>
      </c>
    </row>
    <row r="351" spans="1:19" x14ac:dyDescent="0.2">
      <c r="A351" s="5">
        <v>1046066</v>
      </c>
      <c r="B351" s="5" t="s">
        <v>689</v>
      </c>
      <c r="C351" s="5">
        <v>5.17</v>
      </c>
      <c r="D351" s="6">
        <v>4.92</v>
      </c>
      <c r="E351" s="4">
        <v>0.5</v>
      </c>
      <c r="F351" s="4">
        <v>5.49</v>
      </c>
      <c r="G351" s="14">
        <v>4.7300000000000004</v>
      </c>
      <c r="H351" s="14">
        <v>0.1</v>
      </c>
      <c r="I351" s="2">
        <f t="shared" si="35"/>
        <v>5.3900000000000006</v>
      </c>
      <c r="J351" s="2">
        <f t="shared" si="36"/>
        <v>4.7280701754385976</v>
      </c>
      <c r="K351" s="2">
        <f t="shared" si="37"/>
        <v>0.66192982456140292</v>
      </c>
      <c r="L351" s="3">
        <f t="shared" si="38"/>
        <v>5.49</v>
      </c>
      <c r="M351" s="4">
        <v>5.49</v>
      </c>
      <c r="N351" s="34" t="s">
        <v>60</v>
      </c>
      <c r="O351" s="14">
        <v>4.7300000000000004</v>
      </c>
      <c r="P351" s="2">
        <f t="shared" si="39"/>
        <v>4.2570000000000006</v>
      </c>
      <c r="Q351" s="2">
        <f t="shared" si="40"/>
        <v>4.8529800000000005</v>
      </c>
      <c r="R351" s="3">
        <f t="shared" si="41"/>
        <v>4.9529800000000002</v>
      </c>
      <c r="S351" s="1" t="s">
        <v>1107</v>
      </c>
    </row>
    <row r="352" spans="1:19" x14ac:dyDescent="0.2">
      <c r="A352" s="5">
        <v>1038117</v>
      </c>
      <c r="B352" s="5" t="s">
        <v>690</v>
      </c>
      <c r="C352" s="5">
        <v>15.12</v>
      </c>
      <c r="D352" s="6">
        <v>17.84</v>
      </c>
      <c r="E352" s="4">
        <v>1</v>
      </c>
      <c r="F352" s="4">
        <v>16.84</v>
      </c>
      <c r="G352" s="14">
        <v>14.25</v>
      </c>
      <c r="H352" s="14">
        <v>0.6</v>
      </c>
      <c r="I352" s="2">
        <f t="shared" si="35"/>
        <v>16.239999999999998</v>
      </c>
      <c r="J352" s="2">
        <f t="shared" si="36"/>
        <v>14.245614035087719</v>
      </c>
      <c r="K352" s="2">
        <f t="shared" si="37"/>
        <v>1.9943859649122793</v>
      </c>
      <c r="L352" s="3">
        <f t="shared" si="38"/>
        <v>16.84</v>
      </c>
      <c r="M352" s="4">
        <v>16.84</v>
      </c>
      <c r="N352" s="34" t="s">
        <v>23</v>
      </c>
      <c r="O352" s="14">
        <v>14.25</v>
      </c>
      <c r="P352" s="2">
        <f t="shared" si="39"/>
        <v>12.825000000000001</v>
      </c>
      <c r="Q352" s="2">
        <f t="shared" si="40"/>
        <v>14.6205</v>
      </c>
      <c r="R352" s="3">
        <f t="shared" si="41"/>
        <v>15.220499999999999</v>
      </c>
      <c r="S352" s="1" t="s">
        <v>1108</v>
      </c>
    </row>
    <row r="353" spans="1:19" x14ac:dyDescent="0.2">
      <c r="A353" s="5">
        <v>1040781</v>
      </c>
      <c r="B353" s="5" t="s">
        <v>691</v>
      </c>
      <c r="C353" s="5">
        <v>14.51</v>
      </c>
      <c r="D353" s="6">
        <v>17.14</v>
      </c>
      <c r="E353" s="4">
        <v>1</v>
      </c>
      <c r="F353" s="4">
        <v>16.14</v>
      </c>
      <c r="G353" s="14">
        <v>13.63</v>
      </c>
      <c r="H353" s="14">
        <v>0.6</v>
      </c>
      <c r="I353" s="2">
        <f t="shared" si="35"/>
        <v>15.540000000000001</v>
      </c>
      <c r="J353" s="2">
        <f t="shared" si="36"/>
        <v>13.631578947368423</v>
      </c>
      <c r="K353" s="2">
        <f t="shared" si="37"/>
        <v>1.9084210526315779</v>
      </c>
      <c r="L353" s="3">
        <f t="shared" si="38"/>
        <v>16.14</v>
      </c>
      <c r="M353" s="4">
        <v>16.14</v>
      </c>
      <c r="N353" s="34" t="s">
        <v>23</v>
      </c>
      <c r="O353" s="1">
        <v>13.63</v>
      </c>
      <c r="P353" s="2">
        <f t="shared" si="39"/>
        <v>12.267000000000001</v>
      </c>
      <c r="Q353" s="2">
        <f t="shared" si="40"/>
        <v>13.98438</v>
      </c>
      <c r="R353" s="3">
        <f t="shared" si="41"/>
        <v>14.584379999999999</v>
      </c>
      <c r="S353" s="1" t="s">
        <v>1109</v>
      </c>
    </row>
    <row r="354" spans="1:19" x14ac:dyDescent="0.2">
      <c r="A354" s="5">
        <v>1031248</v>
      </c>
      <c r="B354" s="5" t="s">
        <v>692</v>
      </c>
      <c r="C354" s="5">
        <v>14.25</v>
      </c>
      <c r="D354" s="6">
        <v>16.850000000000001</v>
      </c>
      <c r="E354" s="4">
        <v>1</v>
      </c>
      <c r="F354" s="4">
        <v>15.85</v>
      </c>
      <c r="G354" s="14">
        <v>13.38</v>
      </c>
      <c r="H354" s="14">
        <v>0.6</v>
      </c>
      <c r="I354" s="2">
        <f t="shared" si="35"/>
        <v>15.25</v>
      </c>
      <c r="J354" s="2">
        <f t="shared" si="36"/>
        <v>13.377192982456142</v>
      </c>
      <c r="K354" s="2">
        <f t="shared" si="37"/>
        <v>1.8728070175438578</v>
      </c>
      <c r="L354" s="3">
        <f t="shared" si="38"/>
        <v>15.85</v>
      </c>
      <c r="M354" s="4">
        <v>15.85</v>
      </c>
      <c r="N354" s="34" t="s">
        <v>23</v>
      </c>
      <c r="O354" s="1">
        <v>13.38</v>
      </c>
      <c r="P354" s="2">
        <f t="shared" si="39"/>
        <v>12.042000000000002</v>
      </c>
      <c r="Q354" s="2">
        <f t="shared" si="40"/>
        <v>13.727880000000001</v>
      </c>
      <c r="R354" s="3">
        <f t="shared" si="41"/>
        <v>14.32788</v>
      </c>
      <c r="S354" s="1" t="s">
        <v>1110</v>
      </c>
    </row>
    <row r="355" spans="1:19" x14ac:dyDescent="0.2">
      <c r="A355" s="5">
        <v>1006719</v>
      </c>
      <c r="B355" s="5" t="s">
        <v>693</v>
      </c>
      <c r="C355" s="5">
        <v>19.89</v>
      </c>
      <c r="D355" s="6">
        <v>22.87</v>
      </c>
      <c r="E355" s="4">
        <v>2.2000000000000002</v>
      </c>
      <c r="F355" s="4">
        <v>20.67</v>
      </c>
      <c r="G355" s="14">
        <v>17.96</v>
      </c>
      <c r="H355" s="14">
        <v>0.2</v>
      </c>
      <c r="I355" s="2">
        <f t="shared" si="35"/>
        <v>20.470000000000002</v>
      </c>
      <c r="J355" s="2">
        <f t="shared" si="36"/>
        <v>17.956140350877195</v>
      </c>
      <c r="K355" s="2">
        <f t="shared" si="37"/>
        <v>2.5138596491228071</v>
      </c>
      <c r="L355" s="3">
        <f t="shared" si="38"/>
        <v>20.67</v>
      </c>
      <c r="M355" s="4">
        <v>20.67</v>
      </c>
      <c r="N355" s="34" t="s">
        <v>60</v>
      </c>
      <c r="O355" s="1">
        <v>17.96</v>
      </c>
      <c r="P355" s="2">
        <f t="shared" si="39"/>
        <v>16.164000000000001</v>
      </c>
      <c r="Q355" s="2">
        <f t="shared" si="40"/>
        <v>18.426960000000001</v>
      </c>
      <c r="R355" s="3">
        <f t="shared" si="41"/>
        <v>18.62696</v>
      </c>
      <c r="S355" s="1" t="s">
        <v>1111</v>
      </c>
    </row>
    <row r="356" spans="1:19" x14ac:dyDescent="0.2">
      <c r="A356" s="5">
        <v>1000326</v>
      </c>
      <c r="B356" s="5" t="s">
        <v>694</v>
      </c>
      <c r="C356" s="5">
        <v>51.12</v>
      </c>
      <c r="D356" s="6">
        <v>58.48</v>
      </c>
      <c r="E356" s="4">
        <v>3</v>
      </c>
      <c r="F356" s="4">
        <v>55.48</v>
      </c>
      <c r="G356" s="14">
        <v>48.49</v>
      </c>
      <c r="H356" s="14">
        <v>0.2</v>
      </c>
      <c r="I356" s="2">
        <f t="shared" si="35"/>
        <v>55.279999999999994</v>
      </c>
      <c r="J356" s="2">
        <f t="shared" si="36"/>
        <v>48.491228070175438</v>
      </c>
      <c r="K356" s="2">
        <f t="shared" si="37"/>
        <v>6.7887719298245557</v>
      </c>
      <c r="L356" s="3">
        <f t="shared" si="38"/>
        <v>55.48</v>
      </c>
      <c r="M356" s="4">
        <v>55.48</v>
      </c>
      <c r="N356" s="34" t="s">
        <v>59</v>
      </c>
      <c r="O356" s="1">
        <v>48.49</v>
      </c>
      <c r="P356" s="2">
        <f t="shared" si="39"/>
        <v>43.641000000000005</v>
      </c>
      <c r="Q356" s="2">
        <f t="shared" si="40"/>
        <v>49.75074</v>
      </c>
      <c r="R356" s="3">
        <f t="shared" si="41"/>
        <v>49.950740000000003</v>
      </c>
      <c r="S356" s="1" t="s">
        <v>1112</v>
      </c>
    </row>
    <row r="357" spans="1:19" x14ac:dyDescent="0.2">
      <c r="A357" s="5">
        <v>1038363</v>
      </c>
      <c r="B357" s="5" t="s">
        <v>695</v>
      </c>
      <c r="C357" s="5">
        <v>58.08</v>
      </c>
      <c r="D357" s="6">
        <v>66.41</v>
      </c>
      <c r="E357" s="4">
        <v>6.5</v>
      </c>
      <c r="F357" s="4">
        <v>59.91</v>
      </c>
      <c r="G357" s="14">
        <v>52.38</v>
      </c>
      <c r="H357" s="14">
        <v>0.2</v>
      </c>
      <c r="I357" s="2">
        <f t="shared" si="35"/>
        <v>59.709999999999994</v>
      </c>
      <c r="J357" s="2">
        <f t="shared" si="36"/>
        <v>52.377192982456137</v>
      </c>
      <c r="K357" s="2">
        <f t="shared" si="37"/>
        <v>7.3328070175438569</v>
      </c>
      <c r="L357" s="3">
        <f t="shared" si="38"/>
        <v>59.91</v>
      </c>
      <c r="M357" s="4">
        <v>59.91</v>
      </c>
      <c r="N357" s="34" t="s">
        <v>59</v>
      </c>
      <c r="O357" s="1">
        <v>52.38</v>
      </c>
      <c r="P357" s="2">
        <f t="shared" si="39"/>
        <v>47.142000000000003</v>
      </c>
      <c r="Q357" s="2">
        <f t="shared" si="40"/>
        <v>53.741880000000002</v>
      </c>
      <c r="R357" s="3">
        <f t="shared" si="41"/>
        <v>53.941880000000005</v>
      </c>
      <c r="S357" s="1" t="s">
        <v>1113</v>
      </c>
    </row>
    <row r="358" spans="1:19" x14ac:dyDescent="0.2">
      <c r="A358" s="5">
        <v>1044235</v>
      </c>
      <c r="B358" s="5" t="s">
        <v>696</v>
      </c>
      <c r="C358" s="5">
        <v>34.590000000000003</v>
      </c>
      <c r="D358" s="6">
        <v>39.99</v>
      </c>
      <c r="E358" s="4">
        <v>2.2999999999999998</v>
      </c>
      <c r="F358" s="4">
        <v>37.33</v>
      </c>
      <c r="G358" s="14">
        <v>32.57</v>
      </c>
      <c r="H358" s="14">
        <v>0.2</v>
      </c>
      <c r="I358" s="2">
        <f t="shared" si="35"/>
        <v>37.129999999999995</v>
      </c>
      <c r="J358" s="2">
        <f t="shared" si="36"/>
        <v>32.570175438596493</v>
      </c>
      <c r="K358" s="2">
        <f t="shared" si="37"/>
        <v>4.5598245614035022</v>
      </c>
      <c r="L358" s="3">
        <f t="shared" si="38"/>
        <v>37.33</v>
      </c>
      <c r="M358" s="4">
        <v>37.33</v>
      </c>
      <c r="N358" s="34" t="s">
        <v>59</v>
      </c>
      <c r="O358" s="1">
        <v>32.57</v>
      </c>
      <c r="P358" s="2">
        <f t="shared" si="39"/>
        <v>29.313000000000002</v>
      </c>
      <c r="Q358" s="2">
        <f t="shared" si="40"/>
        <v>33.416820000000001</v>
      </c>
      <c r="R358" s="3">
        <f t="shared" si="41"/>
        <v>33.616820000000004</v>
      </c>
      <c r="S358" s="1" t="s">
        <v>1114</v>
      </c>
    </row>
    <row r="359" spans="1:19" x14ac:dyDescent="0.2">
      <c r="A359" s="5">
        <v>1047122</v>
      </c>
      <c r="B359" s="5" t="s">
        <v>697</v>
      </c>
      <c r="C359" s="5">
        <v>45.96</v>
      </c>
      <c r="D359" s="6">
        <v>52.59</v>
      </c>
      <c r="E359" s="4">
        <v>4</v>
      </c>
      <c r="F359" s="4">
        <v>48.59</v>
      </c>
      <c r="G359" s="14">
        <v>42.45</v>
      </c>
      <c r="H359" s="14">
        <v>0.2</v>
      </c>
      <c r="I359" s="2">
        <f t="shared" si="35"/>
        <v>48.39</v>
      </c>
      <c r="J359" s="2">
        <f t="shared" si="36"/>
        <v>42.447368421052637</v>
      </c>
      <c r="K359" s="2">
        <f t="shared" si="37"/>
        <v>5.9426315789473634</v>
      </c>
      <c r="L359" s="3">
        <f t="shared" si="38"/>
        <v>48.59</v>
      </c>
      <c r="M359" s="4">
        <v>48.59</v>
      </c>
      <c r="N359" s="34" t="s">
        <v>60</v>
      </c>
      <c r="O359" s="1">
        <v>42.45</v>
      </c>
      <c r="P359" s="2">
        <f t="shared" si="39"/>
        <v>38.205000000000005</v>
      </c>
      <c r="Q359" s="2">
        <f t="shared" si="40"/>
        <v>43.553699999999999</v>
      </c>
      <c r="R359" s="3">
        <f t="shared" si="41"/>
        <v>43.753700000000002</v>
      </c>
      <c r="S359" s="1" t="s">
        <v>1115</v>
      </c>
    </row>
    <row r="360" spans="1:19" x14ac:dyDescent="0.2">
      <c r="A360" s="5">
        <v>1047123</v>
      </c>
      <c r="B360" s="5" t="s">
        <v>698</v>
      </c>
      <c r="C360" s="5">
        <v>45.96</v>
      </c>
      <c r="D360" s="6">
        <v>52.59</v>
      </c>
      <c r="E360" s="4">
        <v>4</v>
      </c>
      <c r="F360" s="4">
        <v>48.59</v>
      </c>
      <c r="G360" s="14">
        <v>42.45</v>
      </c>
      <c r="H360" s="14">
        <v>0.2</v>
      </c>
      <c r="I360" s="2">
        <f t="shared" si="35"/>
        <v>48.39</v>
      </c>
      <c r="J360" s="2">
        <f t="shared" si="36"/>
        <v>42.447368421052637</v>
      </c>
      <c r="K360" s="2">
        <f t="shared" si="37"/>
        <v>5.9426315789473634</v>
      </c>
      <c r="L360" s="3">
        <f t="shared" si="38"/>
        <v>48.59</v>
      </c>
      <c r="M360" s="4">
        <v>48.59</v>
      </c>
      <c r="N360" s="34" t="s">
        <v>60</v>
      </c>
      <c r="O360" s="1">
        <v>42.45</v>
      </c>
      <c r="P360" s="2">
        <f t="shared" si="39"/>
        <v>38.205000000000005</v>
      </c>
      <c r="Q360" s="2">
        <f t="shared" si="40"/>
        <v>43.553699999999999</v>
      </c>
      <c r="R360" s="3">
        <f t="shared" si="41"/>
        <v>43.753700000000002</v>
      </c>
      <c r="S360" s="1" t="s">
        <v>1116</v>
      </c>
    </row>
    <row r="361" spans="1:19" x14ac:dyDescent="0.2">
      <c r="I361" s="2"/>
      <c r="J361" s="2"/>
      <c r="K361" s="2"/>
      <c r="L361" s="3"/>
      <c r="N361" s="34"/>
      <c r="P361" s="2"/>
      <c r="Q361" s="2"/>
      <c r="R361" s="3"/>
    </row>
    <row r="362" spans="1:19" x14ac:dyDescent="0.2">
      <c r="I362" s="2"/>
      <c r="J362" s="2"/>
      <c r="K362" s="2"/>
      <c r="L362" s="3"/>
      <c r="N362" s="34"/>
      <c r="P362" s="2"/>
      <c r="Q362" s="2"/>
      <c r="R362" s="3"/>
    </row>
    <row r="363" spans="1:19" x14ac:dyDescent="0.2">
      <c r="I363" s="2"/>
      <c r="J363" s="2"/>
      <c r="K363" s="2"/>
      <c r="L363" s="3"/>
      <c r="N363" s="34"/>
      <c r="P363" s="2"/>
      <c r="Q363" s="2"/>
      <c r="R363" s="3"/>
    </row>
    <row r="364" spans="1:19" x14ac:dyDescent="0.2">
      <c r="I364" s="2"/>
      <c r="J364" s="2"/>
      <c r="K364" s="2"/>
      <c r="L364" s="3"/>
      <c r="N364" s="34"/>
      <c r="P364" s="2"/>
      <c r="Q364" s="2"/>
      <c r="R364" s="3"/>
    </row>
    <row r="365" spans="1:19" x14ac:dyDescent="0.2">
      <c r="I365" s="2"/>
      <c r="J365" s="2"/>
      <c r="K365" s="2"/>
      <c r="L365" s="3"/>
      <c r="N365" s="34"/>
      <c r="P365" s="2"/>
      <c r="Q365" s="2"/>
      <c r="R365" s="3"/>
    </row>
    <row r="366" spans="1:19" x14ac:dyDescent="0.2">
      <c r="I366" s="2"/>
      <c r="J366" s="2"/>
      <c r="K366" s="2"/>
      <c r="L366" s="3"/>
      <c r="N366" s="34"/>
      <c r="P366" s="2"/>
      <c r="Q366" s="2"/>
      <c r="R366" s="3"/>
    </row>
    <row r="367" spans="1:19" x14ac:dyDescent="0.2">
      <c r="I367" s="2"/>
      <c r="J367" s="2"/>
      <c r="K367" s="2"/>
      <c r="L367" s="3"/>
      <c r="N367" s="34"/>
      <c r="P367" s="2"/>
      <c r="Q367" s="2"/>
      <c r="R367" s="3"/>
    </row>
    <row r="368" spans="1:19" x14ac:dyDescent="0.2">
      <c r="I368" s="2"/>
      <c r="J368" s="2"/>
      <c r="K368" s="2"/>
      <c r="L368" s="3"/>
      <c r="N368" s="34"/>
      <c r="P368" s="2"/>
      <c r="Q368" s="2"/>
      <c r="R368" s="3"/>
    </row>
    <row r="369" spans="9:19" x14ac:dyDescent="0.2">
      <c r="I369" s="2"/>
      <c r="J369" s="2"/>
      <c r="K369" s="2"/>
      <c r="L369" s="3"/>
      <c r="N369" s="34"/>
      <c r="P369" s="2"/>
      <c r="Q369" s="2"/>
      <c r="R369" s="3"/>
    </row>
    <row r="370" spans="9:19" x14ac:dyDescent="0.2">
      <c r="I370" s="2"/>
      <c r="J370" s="2"/>
      <c r="K370" s="2"/>
      <c r="L370" s="3"/>
      <c r="N370" s="34"/>
      <c r="P370" s="2"/>
      <c r="Q370" s="2"/>
      <c r="R370" s="3"/>
    </row>
    <row r="371" spans="9:19" x14ac:dyDescent="0.2">
      <c r="I371" s="2"/>
      <c r="J371" s="2"/>
      <c r="K371" s="2"/>
      <c r="L371" s="3"/>
      <c r="N371" s="34"/>
      <c r="P371" s="2"/>
      <c r="Q371" s="2"/>
      <c r="R371" s="3"/>
    </row>
    <row r="372" spans="9:19" x14ac:dyDescent="0.2">
      <c r="I372" s="2"/>
      <c r="J372" s="2"/>
      <c r="K372" s="2"/>
      <c r="L372" s="3"/>
      <c r="N372" s="34"/>
      <c r="P372" s="2"/>
      <c r="Q372" s="2"/>
      <c r="R372" s="3"/>
    </row>
    <row r="373" spans="9:19" x14ac:dyDescent="0.2">
      <c r="I373" s="2"/>
      <c r="J373" s="2"/>
      <c r="K373" s="2"/>
      <c r="L373" s="3"/>
      <c r="N373" s="34"/>
      <c r="P373" s="2"/>
      <c r="Q373" s="2"/>
      <c r="R373" s="3"/>
    </row>
    <row r="374" spans="9:19" x14ac:dyDescent="0.2">
      <c r="I374" s="2"/>
      <c r="J374" s="2"/>
      <c r="K374" s="2"/>
      <c r="L374" s="3"/>
      <c r="N374" s="34"/>
      <c r="P374" s="2"/>
      <c r="Q374" s="2"/>
      <c r="R374" s="3"/>
    </row>
    <row r="375" spans="9:19" x14ac:dyDescent="0.2">
      <c r="I375" s="2"/>
      <c r="J375" s="2"/>
      <c r="K375" s="2"/>
      <c r="L375" s="3"/>
      <c r="N375" s="34"/>
      <c r="P375" s="2"/>
      <c r="Q375" s="2"/>
      <c r="R375" s="3"/>
    </row>
    <row r="376" spans="9:19" x14ac:dyDescent="0.2">
      <c r="I376" s="2"/>
      <c r="J376" s="2"/>
      <c r="K376" s="2"/>
      <c r="L376" s="3"/>
      <c r="P376" s="2"/>
      <c r="Q376" s="2"/>
      <c r="R376" s="3"/>
    </row>
    <row r="377" spans="9:19" x14ac:dyDescent="0.2">
      <c r="I377" s="2"/>
      <c r="J377" s="2"/>
      <c r="K377" s="2"/>
      <c r="L377" s="3"/>
      <c r="P377" s="2"/>
      <c r="Q377" s="2"/>
      <c r="R377" s="3"/>
    </row>
    <row r="378" spans="9:19" x14ac:dyDescent="0.2">
      <c r="I378" s="2"/>
      <c r="J378" s="2"/>
      <c r="K378" s="2"/>
      <c r="L378" s="3"/>
      <c r="P378" s="2"/>
      <c r="Q378" s="2"/>
      <c r="R378" s="3"/>
    </row>
    <row r="379" spans="9:19" x14ac:dyDescent="0.2">
      <c r="I379" s="2"/>
      <c r="J379" s="2"/>
      <c r="K379" s="2"/>
      <c r="L379" s="3"/>
      <c r="P379" s="2"/>
      <c r="Q379" s="2"/>
      <c r="R379" s="3"/>
    </row>
    <row r="380" spans="9:19" x14ac:dyDescent="0.2">
      <c r="I380" s="2"/>
      <c r="J380" s="2"/>
      <c r="K380" s="2"/>
      <c r="L380" s="3"/>
      <c r="P380" s="2"/>
      <c r="Q380" s="2"/>
      <c r="R380" s="3"/>
    </row>
    <row r="381" spans="9:19" x14ac:dyDescent="0.2">
      <c r="I381" s="2"/>
      <c r="J381" s="2"/>
      <c r="K381" s="2"/>
      <c r="L381" s="3"/>
      <c r="O381" s="14"/>
      <c r="P381" s="2"/>
      <c r="Q381" s="2"/>
      <c r="R381" s="3"/>
      <c r="S381" s="35"/>
    </row>
    <row r="382" spans="9:19" x14ac:dyDescent="0.2">
      <c r="I382" s="2"/>
      <c r="J382" s="2"/>
      <c r="K382" s="2"/>
      <c r="L382" s="3"/>
      <c r="O382" s="14"/>
      <c r="P382" s="2"/>
      <c r="Q382" s="2"/>
      <c r="R382" s="3"/>
      <c r="S382" s="36"/>
    </row>
    <row r="383" spans="9:19" x14ac:dyDescent="0.2">
      <c r="I383" s="2"/>
      <c r="J383" s="2"/>
      <c r="K383" s="2"/>
      <c r="L383" s="3"/>
      <c r="O383" s="14"/>
      <c r="P383" s="2"/>
      <c r="Q383" s="2"/>
      <c r="R383" s="3"/>
      <c r="S383" s="36"/>
    </row>
    <row r="384" spans="9:19" x14ac:dyDescent="0.2">
      <c r="I384" s="2"/>
      <c r="J384" s="2"/>
      <c r="K384" s="2"/>
      <c r="L384" s="3"/>
      <c r="P384" s="2"/>
      <c r="Q384" s="2"/>
      <c r="R384" s="3"/>
    </row>
    <row r="385" spans="9:18" x14ac:dyDescent="0.2">
      <c r="I385" s="2"/>
      <c r="J385" s="2"/>
      <c r="K385" s="2"/>
      <c r="L385" s="3"/>
      <c r="P385" s="2"/>
      <c r="Q385" s="2"/>
      <c r="R385" s="3"/>
    </row>
    <row r="386" spans="9:18" x14ac:dyDescent="0.2">
      <c r="I386" s="2"/>
      <c r="J386" s="2"/>
      <c r="K386" s="2"/>
      <c r="L386" s="3"/>
      <c r="P386" s="2"/>
      <c r="Q386" s="2"/>
      <c r="R386" s="3"/>
    </row>
    <row r="387" spans="9:18" x14ac:dyDescent="0.2">
      <c r="I387" s="2"/>
      <c r="J387" s="2"/>
      <c r="K387" s="2"/>
      <c r="L387" s="3"/>
      <c r="P387" s="2"/>
      <c r="Q387" s="2"/>
      <c r="R387" s="3"/>
    </row>
    <row r="388" spans="9:18" x14ac:dyDescent="0.2">
      <c r="I388" s="2"/>
      <c r="J388" s="2"/>
      <c r="K388" s="2"/>
      <c r="L388" s="3"/>
      <c r="P388" s="2"/>
      <c r="Q388" s="2"/>
      <c r="R388" s="3"/>
    </row>
    <row r="389" spans="9:18" x14ac:dyDescent="0.2">
      <c r="I389" s="2"/>
      <c r="J389" s="2"/>
      <c r="K389" s="2"/>
      <c r="L389" s="3"/>
      <c r="P389" s="2"/>
      <c r="Q389" s="2"/>
      <c r="R389" s="3"/>
    </row>
    <row r="390" spans="9:18" x14ac:dyDescent="0.2">
      <c r="I390" s="2"/>
      <c r="J390" s="2"/>
      <c r="K390" s="2"/>
      <c r="L390" s="3"/>
      <c r="P390" s="2"/>
      <c r="Q390" s="2"/>
      <c r="R390" s="3"/>
    </row>
    <row r="391" spans="9:18" x14ac:dyDescent="0.2">
      <c r="I391" s="2"/>
      <c r="J391" s="2"/>
      <c r="K391" s="2"/>
      <c r="L391" s="3"/>
      <c r="P391" s="2"/>
      <c r="Q391" s="2"/>
      <c r="R391" s="3"/>
    </row>
    <row r="392" spans="9:18" x14ac:dyDescent="0.2">
      <c r="I392" s="2"/>
      <c r="J392" s="2"/>
      <c r="K392" s="2"/>
      <c r="L392" s="3"/>
      <c r="P392" s="2"/>
      <c r="Q392" s="2"/>
      <c r="R392" s="3"/>
    </row>
    <row r="393" spans="9:18" x14ac:dyDescent="0.2">
      <c r="I393" s="2"/>
      <c r="J393" s="2"/>
      <c r="K393" s="2"/>
      <c r="L393" s="3"/>
      <c r="P393" s="2"/>
      <c r="Q393" s="2"/>
      <c r="R393" s="3"/>
    </row>
    <row r="394" spans="9:18" x14ac:dyDescent="0.2">
      <c r="I394" s="2"/>
      <c r="J394" s="2"/>
      <c r="K394" s="2"/>
      <c r="L394" s="3"/>
      <c r="P394" s="2"/>
      <c r="Q394" s="2"/>
      <c r="R394" s="3"/>
    </row>
    <row r="395" spans="9:18" x14ac:dyDescent="0.2">
      <c r="I395" s="2"/>
      <c r="J395" s="2"/>
      <c r="K395" s="2"/>
      <c r="L395" s="3"/>
      <c r="P395" s="2"/>
      <c r="Q395" s="2"/>
      <c r="R395" s="3"/>
    </row>
    <row r="396" spans="9:18" x14ac:dyDescent="0.2">
      <c r="I396" s="2"/>
      <c r="J396" s="2"/>
      <c r="K396" s="2"/>
      <c r="L396" s="3"/>
      <c r="P396" s="2"/>
      <c r="Q396" s="2"/>
      <c r="R396" s="3"/>
    </row>
    <row r="397" spans="9:18" x14ac:dyDescent="0.2">
      <c r="I397" s="2"/>
      <c r="J397" s="2"/>
      <c r="K397" s="2"/>
      <c r="L397" s="3"/>
      <c r="P397" s="2"/>
      <c r="Q397" s="2"/>
      <c r="R397" s="3"/>
    </row>
    <row r="398" spans="9:18" x14ac:dyDescent="0.2">
      <c r="I398" s="2"/>
      <c r="J398" s="2"/>
      <c r="K398" s="2"/>
      <c r="L398" s="3"/>
      <c r="P398" s="2"/>
      <c r="Q398" s="2"/>
      <c r="R398" s="3"/>
    </row>
    <row r="399" spans="9:18" x14ac:dyDescent="0.2">
      <c r="I399" s="2"/>
      <c r="J399" s="2"/>
      <c r="K399" s="2"/>
      <c r="L399" s="3"/>
      <c r="P399" s="2"/>
      <c r="Q399" s="2"/>
      <c r="R399" s="3"/>
    </row>
    <row r="400" spans="9:18" x14ac:dyDescent="0.2">
      <c r="I400" s="2"/>
      <c r="J400" s="2"/>
      <c r="K400" s="2"/>
      <c r="L400" s="3"/>
      <c r="P400" s="2"/>
      <c r="Q400" s="2"/>
      <c r="R400" s="3"/>
    </row>
    <row r="401" spans="9:18" x14ac:dyDescent="0.2">
      <c r="I401" s="2"/>
      <c r="J401" s="2"/>
      <c r="K401" s="2"/>
      <c r="L401" s="3"/>
      <c r="P401" s="2"/>
      <c r="Q401" s="2"/>
      <c r="R401" s="3"/>
    </row>
    <row r="402" spans="9:18" x14ac:dyDescent="0.2">
      <c r="I402" s="2"/>
      <c r="J402" s="2"/>
      <c r="K402" s="2"/>
      <c r="L402" s="3"/>
      <c r="P402" s="2"/>
      <c r="Q402" s="2"/>
      <c r="R402" s="3"/>
    </row>
    <row r="403" spans="9:18" x14ac:dyDescent="0.2">
      <c r="I403" s="2"/>
      <c r="J403" s="2"/>
      <c r="K403" s="2"/>
      <c r="L403" s="3"/>
      <c r="P403" s="2"/>
      <c r="Q403" s="2"/>
      <c r="R403" s="3"/>
    </row>
    <row r="404" spans="9:18" x14ac:dyDescent="0.2">
      <c r="I404" s="2"/>
      <c r="J404" s="2"/>
      <c r="K404" s="2"/>
      <c r="L404" s="3"/>
      <c r="P404" s="2"/>
      <c r="Q404" s="2"/>
      <c r="R404" s="3"/>
    </row>
    <row r="405" spans="9:18" x14ac:dyDescent="0.2">
      <c r="I405" s="2"/>
      <c r="J405" s="2"/>
      <c r="K405" s="2"/>
      <c r="L405" s="3"/>
      <c r="P405" s="2"/>
      <c r="Q405" s="2"/>
      <c r="R405" s="3"/>
    </row>
    <row r="406" spans="9:18" x14ac:dyDescent="0.2">
      <c r="I406" s="2"/>
      <c r="J406" s="2"/>
      <c r="K406" s="2"/>
      <c r="L406" s="3"/>
      <c r="P406" s="2"/>
      <c r="Q406" s="2"/>
      <c r="R406" s="3"/>
    </row>
    <row r="407" spans="9:18" x14ac:dyDescent="0.2">
      <c r="I407" s="2"/>
      <c r="J407" s="2"/>
      <c r="K407" s="2"/>
      <c r="L407" s="3"/>
      <c r="P407" s="2"/>
      <c r="Q407" s="2"/>
      <c r="R407" s="3"/>
    </row>
    <row r="408" spans="9:18" x14ac:dyDescent="0.2">
      <c r="I408" s="2"/>
      <c r="J408" s="2"/>
      <c r="K408" s="2"/>
      <c r="L408" s="3"/>
      <c r="P408" s="2"/>
      <c r="Q408" s="2"/>
      <c r="R408" s="3"/>
    </row>
    <row r="409" spans="9:18" x14ac:dyDescent="0.2">
      <c r="I409" s="2"/>
      <c r="J409" s="2"/>
      <c r="K409" s="2"/>
      <c r="L409" s="3"/>
      <c r="P409" s="2"/>
      <c r="Q409" s="2"/>
      <c r="R409" s="3"/>
    </row>
    <row r="410" spans="9:18" x14ac:dyDescent="0.2">
      <c r="I410" s="2"/>
      <c r="J410" s="2"/>
      <c r="K410" s="2"/>
      <c r="L410" s="3"/>
      <c r="P410" s="2"/>
      <c r="Q410" s="2"/>
      <c r="R410" s="3"/>
    </row>
    <row r="411" spans="9:18" x14ac:dyDescent="0.2">
      <c r="I411" s="2"/>
      <c r="J411" s="2"/>
      <c r="K411" s="2"/>
      <c r="L411" s="3"/>
      <c r="P411" s="2"/>
      <c r="Q411" s="2"/>
      <c r="R411" s="3"/>
    </row>
    <row r="412" spans="9:18" x14ac:dyDescent="0.2">
      <c r="I412" s="2"/>
      <c r="J412" s="2"/>
      <c r="K412" s="2"/>
      <c r="L412" s="3"/>
      <c r="P412" s="2"/>
      <c r="Q412" s="2"/>
      <c r="R412" s="3"/>
    </row>
    <row r="413" spans="9:18" x14ac:dyDescent="0.2">
      <c r="I413" s="2"/>
      <c r="J413" s="2"/>
      <c r="K413" s="2"/>
      <c r="L413" s="3"/>
      <c r="P413" s="2"/>
      <c r="Q413" s="2"/>
      <c r="R413" s="3"/>
    </row>
    <row r="414" spans="9:18" x14ac:dyDescent="0.2">
      <c r="I414" s="2"/>
      <c r="J414" s="2"/>
      <c r="K414" s="2"/>
      <c r="L414" s="3"/>
      <c r="P414" s="2"/>
      <c r="Q414" s="2"/>
      <c r="R414" s="3"/>
    </row>
    <row r="415" spans="9:18" x14ac:dyDescent="0.2">
      <c r="I415" s="2"/>
      <c r="J415" s="2"/>
      <c r="K415" s="2"/>
      <c r="L415" s="3"/>
      <c r="P415" s="2"/>
      <c r="Q415" s="2"/>
      <c r="R415" s="3"/>
    </row>
    <row r="416" spans="9:18" x14ac:dyDescent="0.2">
      <c r="I416" s="2"/>
      <c r="J416" s="2"/>
      <c r="K416" s="2"/>
      <c r="L416" s="3"/>
      <c r="P416" s="2"/>
      <c r="Q416" s="2"/>
      <c r="R416" s="3"/>
    </row>
    <row r="417" spans="9:18" x14ac:dyDescent="0.2">
      <c r="I417" s="2"/>
      <c r="J417" s="2"/>
      <c r="K417" s="2"/>
      <c r="L417" s="3"/>
      <c r="P417" s="2"/>
      <c r="Q417" s="2"/>
      <c r="R417" s="3"/>
    </row>
    <row r="418" spans="9:18" x14ac:dyDescent="0.2">
      <c r="I418" s="2"/>
      <c r="J418" s="2"/>
      <c r="K418" s="2"/>
      <c r="L418" s="3"/>
      <c r="P418" s="2"/>
      <c r="Q418" s="2"/>
      <c r="R418" s="3"/>
    </row>
    <row r="419" spans="9:18" x14ac:dyDescent="0.2">
      <c r="I419" s="2"/>
      <c r="J419" s="2"/>
      <c r="K419" s="2"/>
      <c r="L419" s="3"/>
      <c r="P419" s="2"/>
      <c r="Q419" s="2"/>
      <c r="R419" s="3"/>
    </row>
    <row r="420" spans="9:18" x14ac:dyDescent="0.2">
      <c r="I420" s="2"/>
      <c r="J420" s="2"/>
      <c r="K420" s="2"/>
      <c r="L420" s="3"/>
      <c r="P420" s="2"/>
      <c r="Q420" s="2"/>
      <c r="R420" s="3"/>
    </row>
    <row r="421" spans="9:18" x14ac:dyDescent="0.2">
      <c r="I421" s="2"/>
      <c r="J421" s="2"/>
      <c r="K421" s="2"/>
      <c r="L421" s="3"/>
      <c r="P421" s="2"/>
      <c r="Q421" s="2"/>
      <c r="R421" s="3"/>
    </row>
    <row r="422" spans="9:18" x14ac:dyDescent="0.2">
      <c r="I422" s="2"/>
      <c r="J422" s="2"/>
      <c r="K422" s="2"/>
      <c r="L422" s="3"/>
      <c r="P422" s="2"/>
      <c r="Q422" s="2"/>
      <c r="R422" s="3"/>
    </row>
    <row r="423" spans="9:18" x14ac:dyDescent="0.2">
      <c r="I423" s="2"/>
      <c r="J423" s="2"/>
      <c r="K423" s="2"/>
      <c r="L423" s="3"/>
      <c r="P423" s="2"/>
      <c r="Q423" s="2"/>
      <c r="R423" s="3"/>
    </row>
    <row r="424" spans="9:18" x14ac:dyDescent="0.2">
      <c r="I424" s="2"/>
      <c r="J424" s="2"/>
      <c r="K424" s="2"/>
      <c r="L424" s="3"/>
      <c r="P424" s="2"/>
      <c r="Q424" s="2"/>
      <c r="R424" s="3"/>
    </row>
    <row r="425" spans="9:18" x14ac:dyDescent="0.2">
      <c r="I425" s="2"/>
      <c r="J425" s="2"/>
      <c r="K425" s="2"/>
      <c r="L425" s="3"/>
      <c r="P425" s="2"/>
      <c r="Q425" s="2"/>
      <c r="R425" s="3"/>
    </row>
    <row r="426" spans="9:18" x14ac:dyDescent="0.2">
      <c r="I426" s="2"/>
      <c r="J426" s="2"/>
      <c r="K426" s="2"/>
      <c r="L426" s="3"/>
      <c r="P426" s="2"/>
      <c r="Q426" s="2"/>
      <c r="R426" s="3"/>
    </row>
    <row r="427" spans="9:18" x14ac:dyDescent="0.2">
      <c r="I427" s="2"/>
      <c r="J427" s="2"/>
      <c r="K427" s="2"/>
      <c r="L427" s="3"/>
      <c r="P427" s="2"/>
      <c r="Q427" s="2"/>
      <c r="R427" s="3"/>
    </row>
    <row r="428" spans="9:18" x14ac:dyDescent="0.2">
      <c r="I428" s="2"/>
      <c r="J428" s="2"/>
      <c r="K428" s="2"/>
      <c r="L428" s="3"/>
      <c r="P428" s="2"/>
      <c r="Q428" s="2"/>
      <c r="R428" s="3"/>
    </row>
    <row r="429" spans="9:18" x14ac:dyDescent="0.2">
      <c r="I429" s="2"/>
      <c r="J429" s="2"/>
      <c r="K429" s="2"/>
      <c r="L429" s="3"/>
      <c r="P429" s="2"/>
      <c r="Q429" s="2"/>
      <c r="R429" s="3"/>
    </row>
    <row r="430" spans="9:18" x14ac:dyDescent="0.2">
      <c r="I430" s="2"/>
      <c r="J430" s="2"/>
      <c r="K430" s="2"/>
      <c r="L430" s="3"/>
      <c r="P430" s="2"/>
      <c r="Q430" s="2"/>
      <c r="R430" s="3"/>
    </row>
    <row r="431" spans="9:18" x14ac:dyDescent="0.2">
      <c r="I431" s="2"/>
      <c r="J431" s="2"/>
      <c r="K431" s="2"/>
      <c r="L431" s="3"/>
      <c r="P431" s="2"/>
      <c r="Q431" s="2"/>
      <c r="R431" s="3"/>
    </row>
    <row r="432" spans="9:18" x14ac:dyDescent="0.2">
      <c r="I432" s="2"/>
      <c r="J432" s="2"/>
      <c r="K432" s="2"/>
      <c r="L432" s="3"/>
      <c r="P432" s="2"/>
      <c r="Q432" s="2"/>
      <c r="R432" s="3"/>
    </row>
    <row r="433" spans="9:18" x14ac:dyDescent="0.2">
      <c r="I433" s="2"/>
      <c r="J433" s="2"/>
      <c r="K433" s="2"/>
      <c r="L433" s="3"/>
      <c r="P433" s="2"/>
      <c r="Q433" s="2"/>
      <c r="R433" s="3"/>
    </row>
    <row r="434" spans="9:18" x14ac:dyDescent="0.2">
      <c r="I434" s="2"/>
      <c r="J434" s="2"/>
      <c r="K434" s="2"/>
      <c r="L434" s="3"/>
      <c r="P434" s="2"/>
      <c r="Q434" s="2"/>
      <c r="R434" s="3"/>
    </row>
    <row r="435" spans="9:18" x14ac:dyDescent="0.2">
      <c r="I435" s="2"/>
      <c r="J435" s="2"/>
      <c r="K435" s="2"/>
      <c r="L435" s="3"/>
      <c r="P435" s="2"/>
      <c r="Q435" s="2"/>
      <c r="R435" s="3"/>
    </row>
    <row r="436" spans="9:18" x14ac:dyDescent="0.2">
      <c r="I436" s="2"/>
      <c r="J436" s="2"/>
      <c r="K436" s="2"/>
      <c r="L436" s="3"/>
      <c r="P436" s="2"/>
      <c r="Q436" s="2"/>
      <c r="R436" s="3"/>
    </row>
    <row r="437" spans="9:18" x14ac:dyDescent="0.2">
      <c r="I437" s="2"/>
      <c r="J437" s="2"/>
      <c r="K437" s="2"/>
      <c r="L437" s="3"/>
      <c r="P437" s="2"/>
      <c r="Q437" s="2"/>
      <c r="R437" s="3"/>
    </row>
    <row r="438" spans="9:18" x14ac:dyDescent="0.2">
      <c r="I438" s="2"/>
      <c r="J438" s="2"/>
      <c r="K438" s="2"/>
      <c r="L438" s="3"/>
      <c r="P438" s="2"/>
      <c r="Q438" s="2"/>
      <c r="R438" s="3"/>
    </row>
    <row r="439" spans="9:18" x14ac:dyDescent="0.2">
      <c r="I439" s="2"/>
      <c r="J439" s="2"/>
      <c r="K439" s="2"/>
      <c r="L439" s="3"/>
      <c r="P439" s="2"/>
      <c r="Q439" s="2"/>
      <c r="R439" s="3"/>
    </row>
    <row r="440" spans="9:18" x14ac:dyDescent="0.2">
      <c r="I440" s="2"/>
      <c r="J440" s="2"/>
      <c r="K440" s="2"/>
      <c r="L440" s="3"/>
      <c r="P440" s="2"/>
      <c r="Q440" s="2"/>
      <c r="R440" s="3"/>
    </row>
    <row r="441" spans="9:18" x14ac:dyDescent="0.2">
      <c r="I441" s="2"/>
      <c r="J441" s="2"/>
      <c r="K441" s="2"/>
      <c r="L441" s="3"/>
      <c r="P441" s="2"/>
      <c r="Q441" s="2"/>
      <c r="R441" s="3"/>
    </row>
    <row r="442" spans="9:18" x14ac:dyDescent="0.2">
      <c r="I442" s="2"/>
      <c r="J442" s="2"/>
      <c r="K442" s="2"/>
      <c r="L442" s="3"/>
      <c r="P442" s="2"/>
      <c r="Q442" s="2"/>
      <c r="R442" s="3"/>
    </row>
    <row r="443" spans="9:18" x14ac:dyDescent="0.2">
      <c r="I443" s="2"/>
      <c r="J443" s="2"/>
      <c r="K443" s="2"/>
      <c r="L443" s="3"/>
      <c r="P443" s="2"/>
      <c r="Q443" s="2"/>
      <c r="R443" s="3"/>
    </row>
    <row r="444" spans="9:18" x14ac:dyDescent="0.2">
      <c r="I444" s="2"/>
      <c r="J444" s="2"/>
      <c r="K444" s="2"/>
      <c r="L444" s="3"/>
      <c r="P444" s="2"/>
      <c r="Q444" s="2"/>
      <c r="R444" s="3"/>
    </row>
    <row r="445" spans="9:18" x14ac:dyDescent="0.2">
      <c r="I445" s="2"/>
      <c r="J445" s="2"/>
      <c r="K445" s="2"/>
      <c r="L445" s="3"/>
      <c r="P445" s="2"/>
      <c r="Q445" s="2"/>
      <c r="R445" s="3"/>
    </row>
    <row r="446" spans="9:18" x14ac:dyDescent="0.2">
      <c r="I446" s="2"/>
      <c r="J446" s="2"/>
      <c r="K446" s="2"/>
      <c r="L446" s="3"/>
      <c r="P446" s="2"/>
      <c r="Q446" s="2"/>
      <c r="R446" s="3"/>
    </row>
    <row r="447" spans="9:18" x14ac:dyDescent="0.2">
      <c r="I447" s="2"/>
      <c r="J447" s="2"/>
      <c r="K447" s="2"/>
      <c r="L447" s="3"/>
      <c r="P447" s="2"/>
      <c r="Q447" s="2"/>
      <c r="R447" s="3"/>
    </row>
    <row r="448" spans="9:18" x14ac:dyDescent="0.2">
      <c r="I448" s="2"/>
      <c r="J448" s="2"/>
      <c r="K448" s="2"/>
      <c r="L448" s="3"/>
      <c r="P448" s="2"/>
      <c r="Q448" s="2"/>
      <c r="R448" s="3"/>
    </row>
    <row r="449" spans="9:18" x14ac:dyDescent="0.2">
      <c r="I449" s="2"/>
      <c r="J449" s="2"/>
      <c r="K449" s="2"/>
      <c r="L449" s="3"/>
      <c r="P449" s="2"/>
      <c r="Q449" s="2"/>
      <c r="R449" s="3"/>
    </row>
    <row r="450" spans="9:18" x14ac:dyDescent="0.2">
      <c r="I450" s="2"/>
      <c r="J450" s="2"/>
      <c r="K450" s="2"/>
      <c r="L450" s="3"/>
      <c r="P450" s="2"/>
      <c r="Q450" s="2"/>
      <c r="R450" s="3"/>
    </row>
    <row r="451" spans="9:18" x14ac:dyDescent="0.2">
      <c r="I451" s="2"/>
      <c r="J451" s="2"/>
      <c r="K451" s="2"/>
      <c r="L451" s="3"/>
      <c r="P451" s="2"/>
      <c r="Q451" s="2"/>
      <c r="R451" s="3"/>
    </row>
    <row r="452" spans="9:18" x14ac:dyDescent="0.2">
      <c r="I452" s="2"/>
      <c r="J452" s="2"/>
      <c r="K452" s="2"/>
      <c r="L452" s="3"/>
      <c r="P452" s="2"/>
      <c r="Q452" s="2"/>
      <c r="R452" s="3"/>
    </row>
    <row r="453" spans="9:18" x14ac:dyDescent="0.2">
      <c r="I453" s="2"/>
      <c r="J453" s="2"/>
      <c r="K453" s="2"/>
      <c r="L453" s="3"/>
      <c r="P453" s="2"/>
      <c r="Q453" s="2"/>
      <c r="R453" s="3"/>
    </row>
    <row r="454" spans="9:18" x14ac:dyDescent="0.2">
      <c r="I454" s="2"/>
      <c r="J454" s="2"/>
      <c r="K454" s="2"/>
      <c r="L454" s="3"/>
      <c r="P454" s="2"/>
      <c r="Q454" s="2"/>
      <c r="R454" s="3"/>
    </row>
    <row r="455" spans="9:18" x14ac:dyDescent="0.2">
      <c r="I455" s="2"/>
      <c r="J455" s="2"/>
      <c r="K455" s="2"/>
      <c r="L455" s="3"/>
      <c r="P455" s="2"/>
      <c r="Q455" s="2"/>
      <c r="R455" s="3"/>
    </row>
    <row r="456" spans="9:18" x14ac:dyDescent="0.2">
      <c r="I456" s="2"/>
      <c r="J456" s="2"/>
      <c r="K456" s="2"/>
      <c r="L456" s="3"/>
      <c r="P456" s="2"/>
      <c r="Q456" s="2"/>
      <c r="R456" s="3"/>
    </row>
    <row r="457" spans="9:18" x14ac:dyDescent="0.2">
      <c r="I457" s="2"/>
      <c r="J457" s="2"/>
      <c r="K457" s="2"/>
      <c r="L457" s="3"/>
      <c r="P457" s="2"/>
      <c r="Q457" s="2"/>
      <c r="R457" s="3"/>
    </row>
    <row r="458" spans="9:18" x14ac:dyDescent="0.2">
      <c r="I458" s="2"/>
      <c r="J458" s="2"/>
      <c r="K458" s="2"/>
      <c r="L458" s="3"/>
      <c r="P458" s="2"/>
      <c r="Q458" s="2"/>
      <c r="R458" s="3"/>
    </row>
    <row r="459" spans="9:18" x14ac:dyDescent="0.2">
      <c r="I459" s="2"/>
      <c r="J459" s="2"/>
      <c r="K459" s="2"/>
      <c r="L459" s="3"/>
      <c r="P459" s="2"/>
      <c r="Q459" s="2"/>
      <c r="R459" s="3"/>
    </row>
    <row r="460" spans="9:18" x14ac:dyDescent="0.2">
      <c r="I460" s="2"/>
      <c r="J460" s="2"/>
      <c r="K460" s="2"/>
      <c r="L460" s="3"/>
      <c r="P460" s="2"/>
      <c r="Q460" s="2"/>
      <c r="R460" s="3"/>
    </row>
    <row r="461" spans="9:18" x14ac:dyDescent="0.2">
      <c r="I461" s="2"/>
      <c r="J461" s="2"/>
      <c r="K461" s="2"/>
      <c r="L461" s="3"/>
      <c r="P461" s="2"/>
      <c r="Q461" s="2"/>
      <c r="R461" s="3"/>
    </row>
    <row r="462" spans="9:18" x14ac:dyDescent="0.2">
      <c r="I462" s="2"/>
      <c r="J462" s="2"/>
      <c r="K462" s="2"/>
      <c r="L462" s="3"/>
      <c r="P462" s="2"/>
      <c r="Q462" s="2"/>
      <c r="R462" s="3"/>
    </row>
    <row r="463" spans="9:18" x14ac:dyDescent="0.2">
      <c r="I463" s="2"/>
      <c r="J463" s="2"/>
      <c r="K463" s="2"/>
      <c r="L463" s="3"/>
      <c r="P463" s="2"/>
      <c r="Q463" s="2"/>
      <c r="R463" s="3"/>
    </row>
    <row r="464" spans="9:18" x14ac:dyDescent="0.2">
      <c r="I464" s="2"/>
      <c r="J464" s="2"/>
      <c r="K464" s="2"/>
      <c r="L464" s="3"/>
      <c r="P464" s="2"/>
      <c r="Q464" s="2"/>
      <c r="R464" s="3"/>
    </row>
    <row r="465" spans="9:18" x14ac:dyDescent="0.2">
      <c r="I465" s="2"/>
      <c r="J465" s="2"/>
      <c r="K465" s="2"/>
      <c r="L465" s="3"/>
      <c r="P465" s="2"/>
      <c r="Q465" s="2"/>
      <c r="R465" s="3"/>
    </row>
    <row r="466" spans="9:18" x14ac:dyDescent="0.2">
      <c r="I466" s="2"/>
      <c r="J466" s="2"/>
      <c r="K466" s="2"/>
      <c r="L466" s="3"/>
      <c r="P466" s="2"/>
      <c r="Q466" s="2"/>
      <c r="R466" s="3"/>
    </row>
    <row r="467" spans="9:18" x14ac:dyDescent="0.2">
      <c r="I467" s="2"/>
      <c r="J467" s="2"/>
      <c r="K467" s="2"/>
      <c r="L467" s="3"/>
      <c r="P467" s="2"/>
      <c r="Q467" s="2"/>
      <c r="R467" s="3"/>
    </row>
    <row r="468" spans="9:18" x14ac:dyDescent="0.2">
      <c r="I468" s="2"/>
      <c r="J468" s="2"/>
      <c r="K468" s="2"/>
      <c r="L468" s="3"/>
      <c r="P468" s="2"/>
      <c r="Q468" s="2"/>
      <c r="R468" s="3"/>
    </row>
    <row r="469" spans="9:18" x14ac:dyDescent="0.2">
      <c r="I469" s="2"/>
      <c r="J469" s="2"/>
      <c r="K469" s="2"/>
      <c r="L469" s="3"/>
      <c r="P469" s="2"/>
      <c r="Q469" s="2"/>
      <c r="R469" s="3"/>
    </row>
    <row r="470" spans="9:18" x14ac:dyDescent="0.2">
      <c r="I470" s="2"/>
      <c r="J470" s="2"/>
      <c r="K470" s="2"/>
      <c r="L470" s="3"/>
      <c r="P470" s="2"/>
      <c r="Q470" s="2"/>
      <c r="R470" s="3"/>
    </row>
    <row r="471" spans="9:18" x14ac:dyDescent="0.2">
      <c r="I471" s="2"/>
      <c r="J471" s="2"/>
      <c r="K471" s="2"/>
      <c r="L471" s="3"/>
      <c r="P471" s="2"/>
      <c r="Q471" s="2"/>
      <c r="R471" s="3"/>
    </row>
    <row r="472" spans="9:18" x14ac:dyDescent="0.2">
      <c r="I472" s="2"/>
      <c r="J472" s="2"/>
      <c r="K472" s="2"/>
      <c r="L472" s="3"/>
      <c r="P472" s="2"/>
      <c r="Q472" s="2"/>
      <c r="R472" s="3"/>
    </row>
    <row r="473" spans="9:18" x14ac:dyDescent="0.2">
      <c r="I473" s="2"/>
      <c r="J473" s="2"/>
      <c r="K473" s="2"/>
      <c r="L473" s="3"/>
      <c r="P473" s="2"/>
      <c r="Q473" s="2"/>
      <c r="R473" s="3"/>
    </row>
    <row r="474" spans="9:18" x14ac:dyDescent="0.2">
      <c r="I474" s="2"/>
      <c r="J474" s="2"/>
      <c r="K474" s="2"/>
      <c r="L474" s="3"/>
      <c r="P474" s="2"/>
      <c r="Q474" s="2"/>
      <c r="R474" s="3"/>
    </row>
    <row r="475" spans="9:18" x14ac:dyDescent="0.2">
      <c r="I475" s="2"/>
      <c r="J475" s="2"/>
      <c r="K475" s="2"/>
      <c r="L475" s="3"/>
      <c r="P475" s="2"/>
      <c r="Q475" s="2"/>
      <c r="R475" s="3"/>
    </row>
    <row r="476" spans="9:18" x14ac:dyDescent="0.2">
      <c r="I476" s="2"/>
      <c r="J476" s="2"/>
      <c r="K476" s="2"/>
      <c r="L476" s="3"/>
      <c r="P476" s="2"/>
      <c r="Q476" s="2"/>
      <c r="R476" s="3"/>
    </row>
    <row r="477" spans="9:18" x14ac:dyDescent="0.2">
      <c r="I477" s="2"/>
      <c r="J477" s="2"/>
      <c r="K477" s="2"/>
      <c r="L477" s="3"/>
      <c r="P477" s="2"/>
      <c r="Q477" s="2"/>
      <c r="R477" s="3"/>
    </row>
    <row r="478" spans="9:18" x14ac:dyDescent="0.2">
      <c r="I478" s="2"/>
      <c r="J478" s="2"/>
      <c r="K478" s="2"/>
      <c r="L478" s="3"/>
      <c r="P478" s="2"/>
      <c r="Q478" s="2"/>
      <c r="R478" s="3"/>
    </row>
    <row r="479" spans="9:18" x14ac:dyDescent="0.2">
      <c r="I479" s="2"/>
      <c r="J479" s="2"/>
      <c r="K479" s="2"/>
      <c r="L479" s="3"/>
      <c r="P479" s="2"/>
      <c r="Q479" s="2"/>
      <c r="R479" s="3"/>
    </row>
    <row r="480" spans="9:18" x14ac:dyDescent="0.2">
      <c r="I480" s="2"/>
      <c r="J480" s="2"/>
      <c r="K480" s="2"/>
      <c r="L480" s="3"/>
      <c r="P480" s="2"/>
      <c r="Q480" s="2"/>
      <c r="R480" s="3"/>
    </row>
    <row r="481" spans="9:18" x14ac:dyDescent="0.2">
      <c r="I481" s="2"/>
      <c r="J481" s="2"/>
      <c r="K481" s="2"/>
      <c r="L481" s="3"/>
      <c r="P481" s="2"/>
      <c r="Q481" s="2"/>
      <c r="R481" s="3"/>
    </row>
    <row r="482" spans="9:18" x14ac:dyDescent="0.2">
      <c r="I482" s="2"/>
      <c r="J482" s="2"/>
      <c r="K482" s="2"/>
      <c r="L482" s="3"/>
      <c r="P482" s="2"/>
      <c r="Q482" s="2"/>
      <c r="R482" s="3"/>
    </row>
    <row r="483" spans="9:18" x14ac:dyDescent="0.2">
      <c r="I483" s="2"/>
      <c r="J483" s="2"/>
      <c r="K483" s="2"/>
      <c r="L483" s="3"/>
      <c r="P483" s="2"/>
      <c r="Q483" s="2"/>
      <c r="R483" s="3"/>
    </row>
    <row r="484" spans="9:18" x14ac:dyDescent="0.2">
      <c r="I484" s="2"/>
      <c r="J484" s="2"/>
      <c r="K484" s="2"/>
      <c r="L484" s="3"/>
      <c r="P484" s="2"/>
      <c r="Q484" s="2"/>
      <c r="R484" s="3"/>
    </row>
    <row r="485" spans="9:18" x14ac:dyDescent="0.2">
      <c r="I485" s="2"/>
      <c r="J485" s="2"/>
      <c r="K485" s="2"/>
      <c r="L485" s="3"/>
      <c r="P485" s="2"/>
      <c r="Q485" s="2"/>
      <c r="R485" s="3"/>
    </row>
    <row r="486" spans="9:18" x14ac:dyDescent="0.2">
      <c r="I486" s="2"/>
      <c r="J486" s="2"/>
      <c r="K486" s="2"/>
      <c r="L486" s="3"/>
      <c r="P486" s="2"/>
      <c r="Q486" s="2"/>
      <c r="R486" s="3"/>
    </row>
    <row r="487" spans="9:18" x14ac:dyDescent="0.2">
      <c r="I487" s="2"/>
      <c r="J487" s="2"/>
      <c r="K487" s="2"/>
      <c r="L487" s="3"/>
      <c r="P487" s="2"/>
      <c r="Q487" s="2"/>
      <c r="R487" s="3"/>
    </row>
    <row r="488" spans="9:18" x14ac:dyDescent="0.2">
      <c r="I488" s="2"/>
      <c r="J488" s="2"/>
      <c r="K488" s="2"/>
      <c r="L488" s="3"/>
      <c r="P488" s="2"/>
      <c r="Q488" s="2"/>
      <c r="R488" s="3"/>
    </row>
    <row r="489" spans="9:18" x14ac:dyDescent="0.2">
      <c r="I489" s="2"/>
      <c r="J489" s="2"/>
      <c r="K489" s="2"/>
      <c r="L489" s="3"/>
      <c r="P489" s="2"/>
      <c r="Q489" s="2"/>
      <c r="R489" s="3"/>
    </row>
    <row r="490" spans="9:18" x14ac:dyDescent="0.2">
      <c r="I490" s="2"/>
      <c r="J490" s="2"/>
      <c r="K490" s="2"/>
      <c r="L490" s="3"/>
      <c r="P490" s="2"/>
      <c r="Q490" s="2"/>
      <c r="R490" s="3"/>
    </row>
    <row r="491" spans="9:18" x14ac:dyDescent="0.2">
      <c r="I491" s="2"/>
      <c r="J491" s="2"/>
      <c r="K491" s="2"/>
      <c r="L491" s="3"/>
      <c r="P491" s="2"/>
      <c r="Q491" s="2"/>
      <c r="R491" s="3"/>
    </row>
    <row r="492" spans="9:18" x14ac:dyDescent="0.2">
      <c r="I492" s="2"/>
      <c r="J492" s="2"/>
      <c r="K492" s="2"/>
      <c r="L492" s="3"/>
      <c r="P492" s="2"/>
      <c r="Q492" s="2"/>
      <c r="R492" s="3"/>
    </row>
    <row r="493" spans="9:18" x14ac:dyDescent="0.2">
      <c r="I493" s="2"/>
      <c r="J493" s="2"/>
      <c r="K493" s="2"/>
      <c r="L493" s="3"/>
      <c r="P493" s="2"/>
      <c r="Q493" s="2"/>
      <c r="R493" s="3"/>
    </row>
    <row r="494" spans="9:18" x14ac:dyDescent="0.2">
      <c r="I494" s="2"/>
      <c r="J494" s="2"/>
      <c r="K494" s="2"/>
      <c r="L494" s="3"/>
      <c r="P494" s="2"/>
      <c r="Q494" s="2"/>
      <c r="R494" s="3"/>
    </row>
    <row r="495" spans="9:18" x14ac:dyDescent="0.2">
      <c r="I495" s="2"/>
      <c r="J495" s="2"/>
      <c r="K495" s="2"/>
      <c r="L495" s="3"/>
      <c r="P495" s="2"/>
      <c r="Q495" s="2"/>
      <c r="R495" s="3"/>
    </row>
    <row r="496" spans="9:18" x14ac:dyDescent="0.2">
      <c r="I496" s="2"/>
      <c r="J496" s="2"/>
      <c r="K496" s="2"/>
      <c r="L496" s="3"/>
      <c r="P496" s="2"/>
      <c r="Q496" s="2"/>
      <c r="R496" s="3"/>
    </row>
    <row r="497" spans="9:18" x14ac:dyDescent="0.2">
      <c r="I497" s="2"/>
      <c r="J497" s="2"/>
      <c r="K497" s="2"/>
      <c r="L497" s="3"/>
      <c r="P497" s="2"/>
      <c r="Q497" s="2"/>
      <c r="R497" s="3"/>
    </row>
    <row r="498" spans="9:18" x14ac:dyDescent="0.2">
      <c r="I498" s="2"/>
      <c r="J498" s="2"/>
      <c r="K498" s="2"/>
      <c r="L498" s="3"/>
      <c r="P498" s="2"/>
      <c r="Q498" s="2"/>
      <c r="R498" s="3"/>
    </row>
    <row r="499" spans="9:18" x14ac:dyDescent="0.2">
      <c r="I499" s="2"/>
      <c r="J499" s="2"/>
      <c r="K499" s="2"/>
      <c r="L499" s="3"/>
      <c r="P499" s="2"/>
      <c r="Q499" s="2"/>
      <c r="R499" s="3"/>
    </row>
    <row r="500" spans="9:18" x14ac:dyDescent="0.2">
      <c r="I500" s="2"/>
      <c r="J500" s="2"/>
      <c r="K500" s="2"/>
      <c r="L500" s="3"/>
      <c r="P500" s="2"/>
      <c r="Q500" s="2"/>
      <c r="R500" s="3"/>
    </row>
    <row r="501" spans="9:18" x14ac:dyDescent="0.2">
      <c r="I501" s="2"/>
      <c r="J501" s="2"/>
      <c r="K501" s="2"/>
      <c r="L501" s="3"/>
      <c r="P501" s="2"/>
      <c r="Q501" s="2"/>
      <c r="R501" s="3"/>
    </row>
    <row r="502" spans="9:18" x14ac:dyDescent="0.2">
      <c r="I502" s="2"/>
      <c r="J502" s="2"/>
      <c r="K502" s="2"/>
      <c r="L502" s="3"/>
      <c r="P502" s="2"/>
      <c r="Q502" s="2"/>
      <c r="R502" s="3"/>
    </row>
    <row r="503" spans="9:18" x14ac:dyDescent="0.2">
      <c r="I503" s="2"/>
      <c r="J503" s="2"/>
      <c r="K503" s="2"/>
      <c r="L503" s="3"/>
      <c r="P503" s="2"/>
      <c r="Q503" s="2"/>
      <c r="R503" s="3"/>
    </row>
    <row r="504" spans="9:18" x14ac:dyDescent="0.2">
      <c r="I504" s="2"/>
      <c r="J504" s="2"/>
      <c r="K504" s="2"/>
      <c r="L504" s="3"/>
      <c r="P504" s="2"/>
      <c r="Q504" s="2"/>
      <c r="R504" s="3"/>
    </row>
    <row r="505" spans="9:18" x14ac:dyDescent="0.2">
      <c r="I505" s="2"/>
      <c r="J505" s="2"/>
      <c r="K505" s="2"/>
      <c r="L505" s="3"/>
      <c r="P505" s="2"/>
      <c r="Q505" s="2"/>
      <c r="R505" s="3"/>
    </row>
    <row r="506" spans="9:18" x14ac:dyDescent="0.2">
      <c r="I506" s="2"/>
      <c r="J506" s="2"/>
      <c r="K506" s="2"/>
      <c r="L506" s="3"/>
      <c r="P506" s="2"/>
      <c r="Q506" s="2"/>
      <c r="R506" s="3"/>
    </row>
    <row r="507" spans="9:18" x14ac:dyDescent="0.2">
      <c r="I507" s="2"/>
      <c r="J507" s="2"/>
      <c r="K507" s="2"/>
      <c r="L507" s="3"/>
      <c r="P507" s="2"/>
      <c r="Q507" s="2"/>
      <c r="R507" s="3"/>
    </row>
    <row r="508" spans="9:18" x14ac:dyDescent="0.2">
      <c r="I508" s="2"/>
      <c r="J508" s="2"/>
      <c r="K508" s="2"/>
      <c r="L508" s="3"/>
      <c r="P508" s="2"/>
      <c r="Q508" s="2"/>
      <c r="R508" s="3"/>
    </row>
    <row r="509" spans="9:18" x14ac:dyDescent="0.2">
      <c r="I509" s="2"/>
      <c r="J509" s="2"/>
      <c r="K509" s="2"/>
      <c r="L509" s="3"/>
      <c r="P509" s="2"/>
      <c r="Q509" s="2"/>
      <c r="R509" s="3"/>
    </row>
    <row r="510" spans="9:18" x14ac:dyDescent="0.2">
      <c r="I510" s="2"/>
      <c r="J510" s="2"/>
      <c r="K510" s="2"/>
      <c r="L510" s="3"/>
      <c r="P510" s="2"/>
      <c r="Q510" s="2"/>
      <c r="R510" s="3"/>
    </row>
    <row r="511" spans="9:18" x14ac:dyDescent="0.2">
      <c r="I511" s="2"/>
      <c r="J511" s="2"/>
      <c r="K511" s="2"/>
      <c r="L511" s="3"/>
      <c r="P511" s="2"/>
      <c r="Q511" s="2"/>
      <c r="R511" s="3"/>
    </row>
    <row r="512" spans="9:18" x14ac:dyDescent="0.2">
      <c r="I512" s="2"/>
      <c r="J512" s="2"/>
      <c r="K512" s="2"/>
      <c r="L512" s="3"/>
      <c r="P512" s="2"/>
      <c r="Q512" s="2"/>
      <c r="R512" s="3"/>
    </row>
    <row r="513" spans="9:18" x14ac:dyDescent="0.2">
      <c r="I513" s="2"/>
      <c r="J513" s="2"/>
      <c r="K513" s="2"/>
      <c r="L513" s="3"/>
      <c r="P513" s="2"/>
      <c r="Q513" s="2"/>
      <c r="R513" s="3"/>
    </row>
    <row r="514" spans="9:18" x14ac:dyDescent="0.2">
      <c r="I514" s="2"/>
      <c r="J514" s="2"/>
      <c r="K514" s="2"/>
      <c r="L514" s="3"/>
      <c r="P514" s="2"/>
      <c r="Q514" s="2"/>
      <c r="R514" s="3"/>
    </row>
    <row r="515" spans="9:18" x14ac:dyDescent="0.2">
      <c r="I515" s="2"/>
      <c r="J515" s="2"/>
      <c r="K515" s="2"/>
      <c r="L515" s="3"/>
      <c r="P515" s="2"/>
      <c r="Q515" s="2"/>
      <c r="R515" s="3"/>
    </row>
    <row r="516" spans="9:18" x14ac:dyDescent="0.2">
      <c r="I516" s="2"/>
      <c r="J516" s="2"/>
      <c r="K516" s="2"/>
      <c r="L516" s="3"/>
      <c r="P516" s="2"/>
      <c r="Q516" s="2"/>
      <c r="R516" s="3"/>
    </row>
    <row r="517" spans="9:18" x14ac:dyDescent="0.2">
      <c r="I517" s="2"/>
      <c r="J517" s="2"/>
      <c r="K517" s="2"/>
      <c r="L517" s="3"/>
      <c r="P517" s="2"/>
      <c r="Q517" s="2"/>
      <c r="R517" s="3"/>
    </row>
    <row r="518" spans="9:18" x14ac:dyDescent="0.2">
      <c r="I518" s="2"/>
      <c r="J518" s="2"/>
      <c r="K518" s="2"/>
      <c r="L518" s="3"/>
      <c r="P518" s="2"/>
      <c r="Q518" s="2"/>
      <c r="R518" s="3"/>
    </row>
    <row r="519" spans="9:18" x14ac:dyDescent="0.2">
      <c r="I519" s="2"/>
      <c r="J519" s="2"/>
      <c r="K519" s="2"/>
      <c r="L519" s="3"/>
      <c r="P519" s="2"/>
      <c r="Q519" s="2"/>
      <c r="R519" s="3"/>
    </row>
    <row r="520" spans="9:18" x14ac:dyDescent="0.2">
      <c r="I520" s="2"/>
      <c r="J520" s="2"/>
      <c r="K520" s="2"/>
      <c r="L520" s="3"/>
      <c r="P520" s="2"/>
      <c r="Q520" s="2"/>
      <c r="R520" s="3"/>
    </row>
    <row r="521" spans="9:18" x14ac:dyDescent="0.2">
      <c r="I521" s="2"/>
      <c r="J521" s="2"/>
      <c r="K521" s="2"/>
      <c r="L521" s="3"/>
      <c r="P521" s="2"/>
      <c r="Q521" s="2"/>
      <c r="R521" s="3"/>
    </row>
    <row r="522" spans="9:18" x14ac:dyDescent="0.2">
      <c r="I522" s="2"/>
      <c r="J522" s="2"/>
      <c r="K522" s="2"/>
      <c r="L522" s="3"/>
      <c r="P522" s="2"/>
      <c r="Q522" s="2"/>
      <c r="R522" s="3"/>
    </row>
    <row r="523" spans="9:18" x14ac:dyDescent="0.2">
      <c r="I523" s="2"/>
      <c r="J523" s="2"/>
      <c r="K523" s="2"/>
      <c r="L523" s="3"/>
      <c r="P523" s="2"/>
      <c r="Q523" s="2"/>
      <c r="R523" s="3"/>
    </row>
    <row r="524" spans="9:18" x14ac:dyDescent="0.2">
      <c r="I524" s="2"/>
      <c r="J524" s="2"/>
      <c r="K524" s="2"/>
      <c r="L524" s="3"/>
      <c r="P524" s="2"/>
      <c r="Q524" s="2"/>
      <c r="R524" s="3"/>
    </row>
    <row r="525" spans="9:18" x14ac:dyDescent="0.2">
      <c r="I525" s="2"/>
      <c r="J525" s="2"/>
      <c r="K525" s="2"/>
      <c r="L525" s="3"/>
      <c r="P525" s="2"/>
      <c r="Q525" s="2"/>
      <c r="R525" s="3"/>
    </row>
    <row r="526" spans="9:18" x14ac:dyDescent="0.2">
      <c r="I526" s="2"/>
      <c r="J526" s="2"/>
      <c r="K526" s="2"/>
      <c r="L526" s="3"/>
      <c r="P526" s="2"/>
      <c r="Q526" s="2"/>
      <c r="R526" s="3"/>
    </row>
    <row r="527" spans="9:18" x14ac:dyDescent="0.2">
      <c r="I527" s="2"/>
      <c r="J527" s="2"/>
      <c r="K527" s="2"/>
      <c r="L527" s="3"/>
      <c r="P527" s="2"/>
      <c r="Q527" s="2"/>
      <c r="R527" s="3"/>
    </row>
    <row r="528" spans="9:18" x14ac:dyDescent="0.2">
      <c r="I528" s="2"/>
      <c r="J528" s="2"/>
      <c r="K528" s="2"/>
      <c r="L528" s="3"/>
      <c r="P528" s="2"/>
      <c r="Q528" s="2"/>
      <c r="R528" s="3"/>
    </row>
    <row r="529" spans="9:18" x14ac:dyDescent="0.2">
      <c r="I529" s="2"/>
      <c r="J529" s="2"/>
      <c r="K529" s="2"/>
      <c r="L529" s="3"/>
      <c r="P529" s="2"/>
      <c r="Q529" s="2"/>
      <c r="R529" s="3"/>
    </row>
    <row r="530" spans="9:18" x14ac:dyDescent="0.2">
      <c r="I530" s="2"/>
      <c r="J530" s="2"/>
      <c r="K530" s="2"/>
      <c r="L530" s="3"/>
      <c r="P530" s="2"/>
      <c r="Q530" s="2"/>
      <c r="R530" s="3"/>
    </row>
    <row r="531" spans="9:18" x14ac:dyDescent="0.2">
      <c r="I531" s="2"/>
      <c r="J531" s="2"/>
      <c r="K531" s="2"/>
      <c r="L531" s="3"/>
      <c r="P531" s="2"/>
      <c r="Q531" s="2"/>
      <c r="R531" s="3"/>
    </row>
    <row r="532" spans="9:18" x14ac:dyDescent="0.2">
      <c r="I532" s="2"/>
      <c r="J532" s="2"/>
      <c r="K532" s="2"/>
      <c r="L532" s="3"/>
      <c r="P532" s="2"/>
      <c r="Q532" s="2"/>
      <c r="R532" s="3"/>
    </row>
    <row r="533" spans="9:18" x14ac:dyDescent="0.2">
      <c r="I533" s="2"/>
      <c r="J533" s="2"/>
      <c r="K533" s="2"/>
      <c r="L533" s="3"/>
      <c r="P533" s="2"/>
      <c r="Q533" s="2"/>
      <c r="R533" s="3"/>
    </row>
    <row r="534" spans="9:18" x14ac:dyDescent="0.2">
      <c r="I534" s="2"/>
      <c r="J534" s="2"/>
      <c r="K534" s="2"/>
      <c r="L534" s="3"/>
      <c r="P534" s="2"/>
      <c r="Q534" s="2"/>
      <c r="R534" s="3"/>
    </row>
    <row r="535" spans="9:18" x14ac:dyDescent="0.2">
      <c r="I535" s="2"/>
      <c r="J535" s="2"/>
      <c r="K535" s="2"/>
      <c r="L535" s="3"/>
      <c r="P535" s="2"/>
      <c r="Q535" s="2"/>
      <c r="R535" s="3"/>
    </row>
    <row r="536" spans="9:18" x14ac:dyDescent="0.2">
      <c r="I536" s="2"/>
      <c r="J536" s="2"/>
      <c r="K536" s="2"/>
      <c r="L536" s="3"/>
      <c r="P536" s="2"/>
      <c r="Q536" s="2"/>
      <c r="R536" s="3"/>
    </row>
    <row r="537" spans="9:18" x14ac:dyDescent="0.2">
      <c r="I537" s="2"/>
      <c r="J537" s="2"/>
      <c r="K537" s="2"/>
      <c r="L537" s="3"/>
      <c r="P537" s="2"/>
      <c r="Q537" s="2"/>
      <c r="R537" s="3"/>
    </row>
    <row r="538" spans="9:18" x14ac:dyDescent="0.2">
      <c r="I538" s="2"/>
      <c r="J538" s="2"/>
      <c r="K538" s="2"/>
      <c r="L538" s="3"/>
      <c r="P538" s="2"/>
      <c r="Q538" s="2"/>
      <c r="R538" s="3"/>
    </row>
    <row r="539" spans="9:18" x14ac:dyDescent="0.2">
      <c r="I539" s="2"/>
      <c r="J539" s="2"/>
      <c r="K539" s="2"/>
      <c r="L539" s="3"/>
      <c r="P539" s="2"/>
      <c r="Q539" s="2"/>
      <c r="R539" s="3"/>
    </row>
    <row r="540" spans="9:18" x14ac:dyDescent="0.2">
      <c r="I540" s="2"/>
      <c r="J540" s="2"/>
      <c r="K540" s="2"/>
      <c r="L540" s="3"/>
      <c r="P540" s="2"/>
      <c r="Q540" s="2"/>
      <c r="R540" s="3"/>
    </row>
    <row r="541" spans="9:18" x14ac:dyDescent="0.2">
      <c r="I541" s="2"/>
      <c r="J541" s="2"/>
      <c r="K541" s="2"/>
      <c r="L541" s="3"/>
      <c r="P541" s="2"/>
      <c r="Q541" s="2"/>
      <c r="R541" s="3"/>
    </row>
    <row r="542" spans="9:18" x14ac:dyDescent="0.2">
      <c r="I542" s="2"/>
      <c r="J542" s="2"/>
      <c r="K542" s="2"/>
      <c r="L542" s="3"/>
      <c r="P542" s="2"/>
      <c r="Q542" s="2"/>
      <c r="R542" s="3"/>
    </row>
    <row r="543" spans="9:18" x14ac:dyDescent="0.2">
      <c r="I543" s="2"/>
      <c r="J543" s="2"/>
      <c r="K543" s="2"/>
      <c r="L543" s="3"/>
      <c r="P543" s="2"/>
      <c r="Q543" s="2"/>
      <c r="R543" s="3"/>
    </row>
    <row r="544" spans="9:18" x14ac:dyDescent="0.2">
      <c r="I544" s="2"/>
      <c r="J544" s="2"/>
      <c r="K544" s="2"/>
      <c r="L544" s="3"/>
      <c r="P544" s="2"/>
      <c r="Q544" s="2"/>
      <c r="R544" s="3"/>
    </row>
    <row r="545" spans="9:18" x14ac:dyDescent="0.2">
      <c r="I545" s="2"/>
      <c r="J545" s="2"/>
      <c r="K545" s="2"/>
      <c r="L545" s="3"/>
      <c r="P545" s="2"/>
      <c r="Q545" s="2"/>
      <c r="R545" s="3"/>
    </row>
    <row r="546" spans="9:18" x14ac:dyDescent="0.2">
      <c r="I546" s="2"/>
      <c r="J546" s="2"/>
      <c r="K546" s="2"/>
      <c r="L546" s="3"/>
      <c r="P546" s="2"/>
      <c r="Q546" s="2"/>
      <c r="R546" s="3"/>
    </row>
    <row r="547" spans="9:18" x14ac:dyDescent="0.2">
      <c r="I547" s="2"/>
      <c r="J547" s="2"/>
      <c r="K547" s="2"/>
      <c r="L547" s="3"/>
      <c r="P547" s="2"/>
      <c r="Q547" s="2"/>
      <c r="R547" s="3"/>
    </row>
    <row r="548" spans="9:18" x14ac:dyDescent="0.2">
      <c r="I548" s="2"/>
      <c r="J548" s="2"/>
      <c r="K548" s="2"/>
      <c r="L548" s="3"/>
      <c r="P548" s="2"/>
      <c r="Q548" s="2"/>
      <c r="R548" s="3"/>
    </row>
    <row r="549" spans="9:18" x14ac:dyDescent="0.2">
      <c r="I549" s="2"/>
      <c r="J549" s="2"/>
      <c r="K549" s="2"/>
      <c r="L549" s="3"/>
      <c r="P549" s="2"/>
      <c r="Q549" s="2"/>
      <c r="R549" s="3"/>
    </row>
    <row r="550" spans="9:18" x14ac:dyDescent="0.2">
      <c r="I550" s="2"/>
      <c r="J550" s="2"/>
      <c r="K550" s="2"/>
      <c r="L550" s="3"/>
      <c r="P550" s="2"/>
      <c r="Q550" s="2"/>
      <c r="R550" s="3"/>
    </row>
    <row r="551" spans="9:18" x14ac:dyDescent="0.2">
      <c r="I551" s="2"/>
      <c r="J551" s="2"/>
      <c r="K551" s="2"/>
      <c r="L551" s="3"/>
      <c r="P551" s="2"/>
      <c r="Q551" s="2"/>
      <c r="R551" s="3"/>
    </row>
    <row r="552" spans="9:18" x14ac:dyDescent="0.2">
      <c r="I552" s="2"/>
      <c r="J552" s="2"/>
      <c r="K552" s="2"/>
      <c r="L552" s="3"/>
      <c r="P552" s="2"/>
      <c r="Q552" s="2"/>
      <c r="R552" s="3"/>
    </row>
    <row r="553" spans="9:18" x14ac:dyDescent="0.2">
      <c r="I553" s="2"/>
      <c r="J553" s="2"/>
      <c r="K553" s="2"/>
      <c r="L553" s="3"/>
      <c r="P553" s="2"/>
      <c r="Q553" s="2"/>
      <c r="R553" s="3"/>
    </row>
    <row r="554" spans="9:18" x14ac:dyDescent="0.2">
      <c r="I554" s="2"/>
      <c r="J554" s="2"/>
      <c r="K554" s="2"/>
      <c r="L554" s="3"/>
      <c r="P554" s="2"/>
      <c r="Q554" s="2"/>
      <c r="R554" s="3"/>
    </row>
    <row r="555" spans="9:18" x14ac:dyDescent="0.2">
      <c r="I555" s="2"/>
      <c r="J555" s="2"/>
      <c r="K555" s="2"/>
      <c r="L555" s="3"/>
      <c r="P555" s="2"/>
      <c r="Q555" s="2"/>
      <c r="R555" s="3"/>
    </row>
    <row r="556" spans="9:18" x14ac:dyDescent="0.2">
      <c r="I556" s="2"/>
      <c r="J556" s="2"/>
      <c r="K556" s="2"/>
      <c r="L556" s="3"/>
      <c r="P556" s="2"/>
      <c r="Q556" s="2"/>
      <c r="R556" s="3"/>
    </row>
    <row r="557" spans="9:18" x14ac:dyDescent="0.2">
      <c r="I557" s="2"/>
      <c r="J557" s="2"/>
      <c r="K557" s="2"/>
      <c r="L557" s="3"/>
      <c r="P557" s="2"/>
      <c r="Q557" s="2"/>
      <c r="R557" s="3"/>
    </row>
    <row r="558" spans="9:18" x14ac:dyDescent="0.2">
      <c r="I558" s="2"/>
      <c r="J558" s="2"/>
      <c r="K558" s="2"/>
      <c r="L558" s="3"/>
      <c r="P558" s="2"/>
      <c r="Q558" s="2"/>
      <c r="R558" s="3"/>
    </row>
    <row r="559" spans="9:18" x14ac:dyDescent="0.2">
      <c r="I559" s="2"/>
      <c r="J559" s="2"/>
      <c r="K559" s="2"/>
      <c r="L559" s="3"/>
      <c r="P559" s="2"/>
      <c r="Q559" s="2"/>
      <c r="R559" s="3"/>
    </row>
    <row r="560" spans="9:18" x14ac:dyDescent="0.2">
      <c r="I560" s="2"/>
      <c r="J560" s="2"/>
      <c r="K560" s="2"/>
      <c r="L560" s="3"/>
      <c r="P560" s="2"/>
      <c r="Q560" s="2"/>
      <c r="R560" s="3"/>
    </row>
    <row r="561" spans="9:18" x14ac:dyDescent="0.2">
      <c r="I561" s="2"/>
      <c r="J561" s="2"/>
      <c r="K561" s="2"/>
      <c r="L561" s="3"/>
      <c r="P561" s="2"/>
      <c r="Q561" s="2"/>
      <c r="R561" s="3"/>
    </row>
    <row r="562" spans="9:18" x14ac:dyDescent="0.2">
      <c r="I562" s="2"/>
      <c r="J562" s="2"/>
      <c r="K562" s="2"/>
      <c r="L562" s="3"/>
      <c r="P562" s="2"/>
      <c r="Q562" s="2"/>
      <c r="R562" s="3"/>
    </row>
    <row r="563" spans="9:18" x14ac:dyDescent="0.2">
      <c r="I563" s="2"/>
      <c r="J563" s="2"/>
      <c r="K563" s="2"/>
      <c r="L563" s="3"/>
      <c r="P563" s="2"/>
      <c r="Q563" s="2"/>
      <c r="R563" s="3"/>
    </row>
    <row r="564" spans="9:18" x14ac:dyDescent="0.2">
      <c r="I564" s="2"/>
      <c r="J564" s="2"/>
      <c r="K564" s="2"/>
      <c r="L564" s="3"/>
      <c r="P564" s="2"/>
      <c r="Q564" s="2"/>
      <c r="R564" s="3"/>
    </row>
    <row r="565" spans="9:18" x14ac:dyDescent="0.2">
      <c r="I565" s="2"/>
      <c r="J565" s="2"/>
      <c r="K565" s="2"/>
      <c r="L565" s="3"/>
      <c r="P565" s="2"/>
      <c r="Q565" s="2"/>
      <c r="R565" s="3"/>
    </row>
    <row r="566" spans="9:18" x14ac:dyDescent="0.2">
      <c r="I566" s="2"/>
      <c r="J566" s="2"/>
      <c r="K566" s="2"/>
      <c r="L566" s="3"/>
      <c r="P566" s="2"/>
      <c r="Q566" s="2"/>
      <c r="R566" s="3"/>
    </row>
    <row r="567" spans="9:18" x14ac:dyDescent="0.2">
      <c r="I567" s="2"/>
      <c r="J567" s="2"/>
      <c r="K567" s="2"/>
      <c r="L567" s="3"/>
      <c r="P567" s="2"/>
      <c r="Q567" s="2"/>
      <c r="R567" s="3"/>
    </row>
    <row r="568" spans="9:18" x14ac:dyDescent="0.2">
      <c r="I568" s="2"/>
      <c r="J568" s="2"/>
      <c r="K568" s="2"/>
      <c r="L568" s="3"/>
      <c r="P568" s="2"/>
      <c r="Q568" s="2"/>
      <c r="R568" s="3"/>
    </row>
    <row r="569" spans="9:18" x14ac:dyDescent="0.2">
      <c r="I569" s="2"/>
      <c r="J569" s="2"/>
      <c r="K569" s="2"/>
      <c r="L569" s="3"/>
      <c r="P569" s="2"/>
      <c r="Q569" s="2"/>
      <c r="R569" s="3"/>
    </row>
    <row r="570" spans="9:18" x14ac:dyDescent="0.2">
      <c r="I570" s="2"/>
      <c r="J570" s="2"/>
      <c r="K570" s="2"/>
      <c r="L570" s="3"/>
      <c r="P570" s="2"/>
      <c r="Q570" s="2"/>
      <c r="R570" s="3"/>
    </row>
    <row r="571" spans="9:18" x14ac:dyDescent="0.2">
      <c r="I571" s="2"/>
      <c r="J571" s="2"/>
      <c r="K571" s="2"/>
      <c r="L571" s="3"/>
      <c r="P571" s="2"/>
      <c r="Q571" s="2"/>
      <c r="R571" s="3"/>
    </row>
    <row r="572" spans="9:18" x14ac:dyDescent="0.2">
      <c r="I572" s="2"/>
      <c r="J572" s="2"/>
      <c r="K572" s="2"/>
      <c r="L572" s="3"/>
      <c r="P572" s="2"/>
      <c r="Q572" s="2"/>
      <c r="R572" s="3"/>
    </row>
    <row r="573" spans="9:18" x14ac:dyDescent="0.2">
      <c r="I573" s="2"/>
      <c r="J573" s="2"/>
      <c r="K573" s="2"/>
      <c r="L573" s="3"/>
      <c r="P573" s="2"/>
      <c r="Q573" s="2"/>
      <c r="R573" s="3"/>
    </row>
    <row r="574" spans="9:18" x14ac:dyDescent="0.2">
      <c r="I574" s="2"/>
      <c r="J574" s="2"/>
      <c r="K574" s="2"/>
      <c r="L574" s="3"/>
      <c r="P574" s="2"/>
      <c r="Q574" s="2"/>
      <c r="R574" s="3"/>
    </row>
    <row r="575" spans="9:18" x14ac:dyDescent="0.2">
      <c r="I575" s="2"/>
      <c r="J575" s="2"/>
      <c r="K575" s="2"/>
      <c r="L575" s="3"/>
      <c r="P575" s="2"/>
      <c r="Q575" s="2"/>
      <c r="R575" s="3"/>
    </row>
    <row r="576" spans="9:18" x14ac:dyDescent="0.2">
      <c r="I576" s="2"/>
      <c r="J576" s="2"/>
      <c r="K576" s="2"/>
      <c r="L576" s="3"/>
      <c r="P576" s="2"/>
      <c r="Q576" s="2"/>
      <c r="R576" s="3"/>
    </row>
    <row r="577" spans="9:18" x14ac:dyDescent="0.2">
      <c r="I577" s="2"/>
      <c r="J577" s="2"/>
      <c r="K577" s="2"/>
      <c r="L577" s="3"/>
      <c r="P577" s="2"/>
      <c r="Q577" s="2"/>
      <c r="R577" s="3"/>
    </row>
    <row r="578" spans="9:18" x14ac:dyDescent="0.2">
      <c r="I578" s="2"/>
      <c r="J578" s="2"/>
      <c r="K578" s="2"/>
      <c r="L578" s="3"/>
      <c r="P578" s="2"/>
      <c r="Q578" s="2"/>
      <c r="R578" s="3"/>
    </row>
    <row r="579" spans="9:18" x14ac:dyDescent="0.2">
      <c r="I579" s="2"/>
      <c r="J579" s="2"/>
      <c r="K579" s="2"/>
      <c r="L579" s="3"/>
      <c r="P579" s="2"/>
      <c r="Q579" s="2"/>
      <c r="R579" s="3"/>
    </row>
    <row r="580" spans="9:18" x14ac:dyDescent="0.2">
      <c r="I580" s="2"/>
      <c r="J580" s="2"/>
      <c r="K580" s="2"/>
      <c r="L580" s="3"/>
      <c r="P580" s="2"/>
      <c r="Q580" s="2"/>
      <c r="R580" s="3"/>
    </row>
    <row r="581" spans="9:18" x14ac:dyDescent="0.2">
      <c r="I581" s="2"/>
      <c r="J581" s="2"/>
      <c r="K581" s="2"/>
      <c r="L581" s="3"/>
      <c r="P581" s="2"/>
      <c r="Q581" s="2"/>
      <c r="R581" s="3"/>
    </row>
    <row r="582" spans="9:18" x14ac:dyDescent="0.2">
      <c r="I582" s="2"/>
      <c r="J582" s="2"/>
      <c r="K582" s="2"/>
      <c r="L582" s="3"/>
      <c r="P582" s="2"/>
      <c r="Q582" s="2"/>
      <c r="R582" s="3"/>
    </row>
    <row r="583" spans="9:18" x14ac:dyDescent="0.2">
      <c r="I583" s="2"/>
      <c r="J583" s="2"/>
      <c r="K583" s="2"/>
      <c r="L583" s="3"/>
      <c r="P583" s="2"/>
      <c r="Q583" s="2"/>
      <c r="R583" s="3"/>
    </row>
    <row r="584" spans="9:18" x14ac:dyDescent="0.2">
      <c r="I584" s="2"/>
      <c r="J584" s="2"/>
      <c r="K584" s="2"/>
      <c r="L584" s="3"/>
      <c r="P584" s="2"/>
      <c r="Q584" s="2"/>
      <c r="R584" s="3"/>
    </row>
    <row r="585" spans="9:18" x14ac:dyDescent="0.2">
      <c r="I585" s="2"/>
      <c r="J585" s="2"/>
      <c r="K585" s="2"/>
      <c r="L585" s="3"/>
      <c r="P585" s="2"/>
      <c r="Q585" s="2"/>
      <c r="R585" s="3"/>
    </row>
    <row r="586" spans="9:18" x14ac:dyDescent="0.2">
      <c r="I586" s="2"/>
      <c r="J586" s="2"/>
      <c r="K586" s="2"/>
      <c r="L586" s="3"/>
      <c r="P586" s="2"/>
      <c r="Q586" s="2"/>
      <c r="R586" s="3"/>
    </row>
    <row r="587" spans="9:18" x14ac:dyDescent="0.2">
      <c r="I587" s="2"/>
      <c r="J587" s="2"/>
      <c r="K587" s="2"/>
      <c r="L587" s="3"/>
      <c r="P587" s="2"/>
      <c r="Q587" s="2"/>
      <c r="R587" s="3"/>
    </row>
    <row r="588" spans="9:18" x14ac:dyDescent="0.2">
      <c r="I588" s="2"/>
      <c r="J588" s="2"/>
      <c r="K588" s="2"/>
      <c r="L588" s="3"/>
      <c r="P588" s="2"/>
      <c r="Q588" s="2"/>
      <c r="R588" s="3"/>
    </row>
    <row r="589" spans="9:18" x14ac:dyDescent="0.2">
      <c r="I589" s="2"/>
      <c r="J589" s="2"/>
      <c r="K589" s="2"/>
      <c r="L589" s="3"/>
      <c r="P589" s="2"/>
      <c r="Q589" s="2"/>
      <c r="R589" s="3"/>
    </row>
    <row r="590" spans="9:18" x14ac:dyDescent="0.2">
      <c r="I590" s="2"/>
      <c r="J590" s="2"/>
      <c r="K590" s="2"/>
      <c r="L590" s="3"/>
      <c r="P590" s="2"/>
      <c r="Q590" s="2"/>
      <c r="R590" s="3"/>
    </row>
    <row r="591" spans="9:18" x14ac:dyDescent="0.2">
      <c r="I591" s="2"/>
      <c r="J591" s="2"/>
      <c r="K591" s="2"/>
      <c r="L591" s="3"/>
      <c r="P591" s="2"/>
      <c r="Q591" s="2"/>
      <c r="R591" s="3"/>
    </row>
    <row r="592" spans="9:18" x14ac:dyDescent="0.2">
      <c r="I592" s="2"/>
      <c r="J592" s="2"/>
      <c r="K592" s="2"/>
      <c r="L592" s="3"/>
      <c r="P592" s="2"/>
      <c r="Q592" s="2"/>
      <c r="R592" s="3"/>
    </row>
    <row r="593" spans="9:18" x14ac:dyDescent="0.2">
      <c r="I593" s="2"/>
      <c r="J593" s="2"/>
      <c r="K593" s="2"/>
      <c r="L593" s="3"/>
      <c r="P593" s="2"/>
      <c r="Q593" s="2"/>
      <c r="R593" s="3"/>
    </row>
    <row r="594" spans="9:18" x14ac:dyDescent="0.2">
      <c r="I594" s="2"/>
      <c r="J594" s="2"/>
      <c r="K594" s="2"/>
      <c r="L594" s="3"/>
      <c r="P594" s="2"/>
      <c r="Q594" s="2"/>
      <c r="R594" s="3"/>
    </row>
    <row r="595" spans="9:18" x14ac:dyDescent="0.2">
      <c r="I595" s="2"/>
      <c r="J595" s="2"/>
      <c r="K595" s="2"/>
      <c r="L595" s="3"/>
      <c r="P595" s="2"/>
      <c r="Q595" s="2"/>
      <c r="R595" s="3"/>
    </row>
    <row r="596" spans="9:18" x14ac:dyDescent="0.2">
      <c r="I596" s="2"/>
      <c r="J596" s="2"/>
      <c r="K596" s="2"/>
      <c r="L596" s="3"/>
      <c r="P596" s="2"/>
      <c r="Q596" s="2"/>
      <c r="R596" s="3"/>
    </row>
    <row r="597" spans="9:18" x14ac:dyDescent="0.2">
      <c r="I597" s="2"/>
      <c r="J597" s="2"/>
      <c r="K597" s="2"/>
      <c r="L597" s="3"/>
      <c r="P597" s="2"/>
      <c r="Q597" s="2"/>
      <c r="R597" s="3"/>
    </row>
    <row r="598" spans="9:18" x14ac:dyDescent="0.2">
      <c r="I598" s="2"/>
      <c r="J598" s="2"/>
      <c r="K598" s="2"/>
      <c r="L598" s="3"/>
      <c r="P598" s="2"/>
      <c r="Q598" s="2"/>
      <c r="R598" s="3"/>
    </row>
    <row r="599" spans="9:18" x14ac:dyDescent="0.2">
      <c r="I599" s="2"/>
      <c r="J599" s="2"/>
      <c r="K599" s="2"/>
      <c r="L599" s="3"/>
      <c r="P599" s="2"/>
      <c r="Q599" s="2"/>
      <c r="R599" s="3"/>
    </row>
    <row r="600" spans="9:18" x14ac:dyDescent="0.2">
      <c r="I600" s="2"/>
      <c r="J600" s="2"/>
      <c r="K600" s="2"/>
      <c r="L600" s="3"/>
      <c r="P600" s="2"/>
      <c r="Q600" s="2"/>
      <c r="R600" s="3"/>
    </row>
    <row r="601" spans="9:18" x14ac:dyDescent="0.2">
      <c r="I601" s="2"/>
      <c r="J601" s="2"/>
      <c r="K601" s="2"/>
      <c r="L601" s="3"/>
      <c r="P601" s="2"/>
      <c r="Q601" s="2"/>
      <c r="R601" s="3"/>
    </row>
    <row r="602" spans="9:18" x14ac:dyDescent="0.2">
      <c r="I602" s="2"/>
      <c r="J602" s="2"/>
      <c r="K602" s="2"/>
      <c r="L602" s="3"/>
      <c r="P602" s="2"/>
      <c r="Q602" s="2"/>
      <c r="R60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4436-A869-4333-8491-9A1B44F6950D}">
  <dimension ref="A1:M41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27" sqref="I27"/>
    </sheetView>
  </sheetViews>
  <sheetFormatPr defaultRowHeight="15" x14ac:dyDescent="0.25"/>
  <cols>
    <col min="2" max="2" width="45.5703125" bestFit="1" customWidth="1"/>
    <col min="3" max="3" width="9.140625" style="18"/>
    <col min="4" max="4" width="11.5703125" style="10" bestFit="1" customWidth="1"/>
    <col min="5" max="5" width="9.140625" style="17"/>
    <col min="6" max="6" width="11.42578125" style="8" customWidth="1"/>
    <col min="7" max="7" width="9.140625" style="16"/>
    <col min="8" max="8" width="10.42578125" style="16" customWidth="1"/>
    <col min="9" max="9" width="15.7109375" style="10" customWidth="1"/>
    <col min="10" max="10" width="12.85546875" customWidth="1"/>
    <col min="11" max="11" width="10.140625" customWidth="1"/>
  </cols>
  <sheetData>
    <row r="1" spans="1:13" ht="39" x14ac:dyDescent="0.25">
      <c r="A1" s="21" t="s">
        <v>7</v>
      </c>
      <c r="B1" s="21" t="s">
        <v>1</v>
      </c>
      <c r="C1" s="22" t="s">
        <v>15</v>
      </c>
      <c r="D1" s="23" t="s">
        <v>16</v>
      </c>
      <c r="E1" s="24" t="s">
        <v>17</v>
      </c>
      <c r="F1" s="25" t="s">
        <v>18</v>
      </c>
      <c r="G1" s="26" t="s">
        <v>24</v>
      </c>
      <c r="H1" s="26" t="s">
        <v>19</v>
      </c>
      <c r="I1" s="23" t="s">
        <v>5</v>
      </c>
      <c r="J1" s="21" t="s">
        <v>20</v>
      </c>
      <c r="K1" s="21" t="s">
        <v>25</v>
      </c>
      <c r="L1" s="21" t="s">
        <v>26</v>
      </c>
      <c r="M1" s="21" t="s">
        <v>27</v>
      </c>
    </row>
    <row r="2" spans="1:13" x14ac:dyDescent="0.25">
      <c r="A2">
        <v>1046051</v>
      </c>
      <c r="B2" t="s">
        <v>699</v>
      </c>
      <c r="C2" s="18">
        <v>355</v>
      </c>
      <c r="D2" s="10" t="s">
        <v>346</v>
      </c>
      <c r="E2" s="17">
        <v>0.15</v>
      </c>
      <c r="F2" s="8">
        <v>4.59</v>
      </c>
      <c r="G2" s="16">
        <v>0.1</v>
      </c>
      <c r="H2" s="16">
        <v>3.94</v>
      </c>
      <c r="I2" s="10" t="s">
        <v>23</v>
      </c>
      <c r="J2" s="33">
        <v>45894</v>
      </c>
      <c r="K2">
        <v>5377</v>
      </c>
      <c r="L2">
        <v>6912</v>
      </c>
      <c r="M2">
        <v>12289</v>
      </c>
    </row>
    <row r="3" spans="1:13" x14ac:dyDescent="0.25">
      <c r="A3">
        <v>1046258</v>
      </c>
      <c r="B3" t="s">
        <v>700</v>
      </c>
      <c r="C3" s="18">
        <v>473</v>
      </c>
      <c r="D3" s="10" t="s">
        <v>346</v>
      </c>
      <c r="E3" s="17">
        <v>0.15</v>
      </c>
      <c r="F3" s="8">
        <v>4</v>
      </c>
      <c r="G3" s="16">
        <v>0.1</v>
      </c>
      <c r="H3" s="16">
        <v>3.42</v>
      </c>
      <c r="I3" s="10" t="s">
        <v>23</v>
      </c>
      <c r="J3" s="33">
        <v>45894</v>
      </c>
      <c r="K3">
        <v>2468</v>
      </c>
      <c r="L3">
        <v>3168</v>
      </c>
      <c r="M3">
        <v>5636</v>
      </c>
    </row>
    <row r="4" spans="1:13" x14ac:dyDescent="0.25">
      <c r="A4">
        <v>1046497</v>
      </c>
      <c r="B4" t="s">
        <v>701</v>
      </c>
      <c r="C4" s="18">
        <v>473</v>
      </c>
      <c r="D4" s="10" t="s">
        <v>754</v>
      </c>
      <c r="E4" s="17">
        <v>0.15</v>
      </c>
      <c r="F4" s="8">
        <v>4</v>
      </c>
      <c r="G4" s="16">
        <v>0.1</v>
      </c>
      <c r="H4" s="16">
        <v>3.42</v>
      </c>
      <c r="I4" s="10" t="s">
        <v>23</v>
      </c>
      <c r="J4" s="33">
        <v>45894</v>
      </c>
      <c r="K4">
        <v>1069</v>
      </c>
      <c r="L4">
        <v>2304</v>
      </c>
      <c r="M4">
        <v>3373</v>
      </c>
    </row>
    <row r="5" spans="1:13" x14ac:dyDescent="0.25">
      <c r="A5">
        <v>1046371</v>
      </c>
      <c r="B5" t="s">
        <v>702</v>
      </c>
      <c r="C5" s="18">
        <v>473</v>
      </c>
      <c r="D5" s="10" t="s">
        <v>346</v>
      </c>
      <c r="E5" s="17">
        <v>0.15</v>
      </c>
      <c r="F5" s="8">
        <v>4.79</v>
      </c>
      <c r="G5" s="16">
        <v>0.1</v>
      </c>
      <c r="H5" s="16">
        <v>4.1100000000000003</v>
      </c>
      <c r="I5" s="10" t="s">
        <v>23</v>
      </c>
      <c r="J5" s="33">
        <v>45894</v>
      </c>
      <c r="K5">
        <v>1377</v>
      </c>
      <c r="L5">
        <v>1768</v>
      </c>
      <c r="M5">
        <v>3145</v>
      </c>
    </row>
    <row r="6" spans="1:13" x14ac:dyDescent="0.25">
      <c r="A6">
        <v>1044181</v>
      </c>
      <c r="B6" t="s">
        <v>65</v>
      </c>
      <c r="C6" s="18">
        <v>250</v>
      </c>
      <c r="D6" s="10" t="s">
        <v>348</v>
      </c>
      <c r="E6" s="17">
        <v>0.2</v>
      </c>
      <c r="F6" s="8">
        <v>3.94</v>
      </c>
      <c r="G6" s="16">
        <v>0.1</v>
      </c>
      <c r="H6" s="16">
        <v>3.37</v>
      </c>
      <c r="I6" s="10" t="s">
        <v>60</v>
      </c>
      <c r="J6" s="33">
        <v>45817</v>
      </c>
      <c r="K6">
        <v>390</v>
      </c>
      <c r="L6">
        <v>1608</v>
      </c>
      <c r="M6">
        <v>1998</v>
      </c>
    </row>
    <row r="7" spans="1:13" x14ac:dyDescent="0.25">
      <c r="A7">
        <v>1046450</v>
      </c>
      <c r="B7" t="s">
        <v>703</v>
      </c>
      <c r="C7" s="18">
        <v>473</v>
      </c>
      <c r="D7" s="10" t="s">
        <v>346</v>
      </c>
      <c r="E7" s="17">
        <v>0.15</v>
      </c>
      <c r="F7" s="8">
        <v>4.38</v>
      </c>
      <c r="G7" s="16">
        <v>0.1</v>
      </c>
      <c r="H7" s="16">
        <v>3.75</v>
      </c>
      <c r="I7" s="10" t="s">
        <v>23</v>
      </c>
      <c r="J7" s="33">
        <v>45894</v>
      </c>
      <c r="K7">
        <v>2863</v>
      </c>
      <c r="L7">
        <v>1392</v>
      </c>
      <c r="M7">
        <v>4255</v>
      </c>
    </row>
    <row r="8" spans="1:13" x14ac:dyDescent="0.25">
      <c r="A8">
        <v>1044182</v>
      </c>
      <c r="B8" t="s">
        <v>132</v>
      </c>
      <c r="C8" s="18">
        <v>250</v>
      </c>
      <c r="D8" s="10" t="s">
        <v>348</v>
      </c>
      <c r="E8" s="17">
        <v>0.15</v>
      </c>
      <c r="F8" s="8">
        <v>4.1900000000000004</v>
      </c>
      <c r="G8" s="16">
        <v>0.1</v>
      </c>
      <c r="H8" s="16">
        <v>3.59</v>
      </c>
      <c r="I8" s="10" t="s">
        <v>60</v>
      </c>
      <c r="J8" s="33">
        <v>45817</v>
      </c>
      <c r="K8">
        <v>522</v>
      </c>
      <c r="L8">
        <v>1392</v>
      </c>
      <c r="M8">
        <v>1914</v>
      </c>
    </row>
    <row r="9" spans="1:13" x14ac:dyDescent="0.25">
      <c r="A9">
        <v>1046398</v>
      </c>
      <c r="B9" t="s">
        <v>704</v>
      </c>
      <c r="C9" s="18">
        <v>473</v>
      </c>
      <c r="D9" s="10" t="s">
        <v>346</v>
      </c>
      <c r="E9" s="17">
        <v>0.15</v>
      </c>
      <c r="F9" s="8">
        <v>4.21</v>
      </c>
      <c r="G9" s="16">
        <v>0.1</v>
      </c>
      <c r="H9" s="16">
        <v>3.61</v>
      </c>
      <c r="I9" s="10" t="s">
        <v>23</v>
      </c>
      <c r="J9" s="33">
        <v>45894</v>
      </c>
      <c r="K9">
        <v>2461</v>
      </c>
      <c r="L9">
        <v>1152</v>
      </c>
      <c r="M9">
        <v>3613</v>
      </c>
    </row>
    <row r="10" spans="1:13" x14ac:dyDescent="0.25">
      <c r="A10">
        <v>1036774</v>
      </c>
      <c r="B10" t="s">
        <v>70</v>
      </c>
      <c r="C10" s="18">
        <v>750</v>
      </c>
      <c r="D10" s="10" t="s">
        <v>348</v>
      </c>
      <c r="E10" s="17">
        <v>0.25</v>
      </c>
      <c r="F10" s="8">
        <v>19.489999999999998</v>
      </c>
      <c r="G10" s="16">
        <v>0.2</v>
      </c>
      <c r="H10" s="16">
        <v>16.920000000000002</v>
      </c>
      <c r="I10" s="10" t="s">
        <v>60</v>
      </c>
      <c r="J10" s="33">
        <v>45817</v>
      </c>
      <c r="K10">
        <v>284</v>
      </c>
      <c r="L10">
        <v>1139</v>
      </c>
      <c r="M10">
        <v>1423</v>
      </c>
    </row>
    <row r="11" spans="1:13" x14ac:dyDescent="0.25">
      <c r="A11">
        <v>1046475</v>
      </c>
      <c r="B11" t="s">
        <v>705</v>
      </c>
      <c r="C11" s="18">
        <v>473</v>
      </c>
      <c r="D11" s="10" t="s">
        <v>754</v>
      </c>
      <c r="E11" s="17">
        <v>0.15</v>
      </c>
      <c r="F11" s="8">
        <v>4.17</v>
      </c>
      <c r="G11" s="16">
        <v>0.1</v>
      </c>
      <c r="H11" s="16">
        <v>3.57</v>
      </c>
      <c r="I11" s="10" t="s">
        <v>23</v>
      </c>
      <c r="J11" s="33">
        <v>45894</v>
      </c>
      <c r="K11">
        <v>1080</v>
      </c>
      <c r="L11">
        <v>1104</v>
      </c>
      <c r="M11">
        <v>2184</v>
      </c>
    </row>
    <row r="12" spans="1:13" x14ac:dyDescent="0.25">
      <c r="A12">
        <v>1046444</v>
      </c>
      <c r="B12" t="s">
        <v>706</v>
      </c>
      <c r="C12" s="18">
        <v>473</v>
      </c>
      <c r="D12" s="10" t="s">
        <v>754</v>
      </c>
      <c r="E12" s="17">
        <v>0.15</v>
      </c>
      <c r="F12" s="8">
        <v>4.38</v>
      </c>
      <c r="G12" s="16">
        <v>0.1</v>
      </c>
      <c r="H12" s="16">
        <v>3.75</v>
      </c>
      <c r="I12" s="10" t="s">
        <v>23</v>
      </c>
      <c r="J12" s="33">
        <v>45894</v>
      </c>
      <c r="K12">
        <v>517</v>
      </c>
      <c r="L12">
        <v>1104</v>
      </c>
      <c r="M12">
        <v>1621</v>
      </c>
    </row>
    <row r="13" spans="1:13" x14ac:dyDescent="0.25">
      <c r="A13">
        <v>1038996</v>
      </c>
      <c r="B13" t="s">
        <v>368</v>
      </c>
      <c r="C13" s="18">
        <v>750</v>
      </c>
      <c r="D13" s="10" t="s">
        <v>349</v>
      </c>
      <c r="E13" s="17">
        <v>0.15</v>
      </c>
      <c r="F13" s="8">
        <v>12.62</v>
      </c>
      <c r="G13" s="16">
        <v>0.2</v>
      </c>
      <c r="H13" s="16">
        <v>10.89</v>
      </c>
      <c r="I13" s="10" t="s">
        <v>60</v>
      </c>
      <c r="J13" s="33">
        <v>45894</v>
      </c>
      <c r="K13">
        <v>482</v>
      </c>
      <c r="L13">
        <v>396</v>
      </c>
      <c r="M13">
        <v>878</v>
      </c>
    </row>
    <row r="14" spans="1:13" x14ac:dyDescent="0.25">
      <c r="A14">
        <v>1045644</v>
      </c>
      <c r="B14" t="s">
        <v>67</v>
      </c>
      <c r="C14" s="18">
        <v>473</v>
      </c>
      <c r="D14" s="10" t="s">
        <v>348</v>
      </c>
      <c r="E14" s="17">
        <v>0.2</v>
      </c>
      <c r="F14" s="8">
        <v>4.12</v>
      </c>
      <c r="G14" s="16">
        <v>0.1</v>
      </c>
      <c r="H14" s="16">
        <v>3.53</v>
      </c>
      <c r="I14" s="10" t="s">
        <v>23</v>
      </c>
      <c r="J14" s="33">
        <v>45782</v>
      </c>
      <c r="K14">
        <v>669</v>
      </c>
      <c r="L14">
        <v>360</v>
      </c>
      <c r="M14">
        <v>1029</v>
      </c>
    </row>
    <row r="15" spans="1:13" x14ac:dyDescent="0.25">
      <c r="A15">
        <v>1046446</v>
      </c>
      <c r="B15" t="s">
        <v>353</v>
      </c>
      <c r="C15" s="18">
        <v>473</v>
      </c>
      <c r="D15" s="10" t="s">
        <v>346</v>
      </c>
      <c r="E15" s="17">
        <v>0.15</v>
      </c>
      <c r="F15" s="8">
        <v>4.51</v>
      </c>
      <c r="G15" s="16">
        <v>0.1</v>
      </c>
      <c r="H15" s="16">
        <v>3.87</v>
      </c>
      <c r="I15" s="10" t="s">
        <v>23</v>
      </c>
      <c r="J15" s="33">
        <v>45894</v>
      </c>
      <c r="K15">
        <v>1465</v>
      </c>
      <c r="L15">
        <v>359</v>
      </c>
      <c r="M15">
        <v>1824</v>
      </c>
    </row>
    <row r="16" spans="1:13" x14ac:dyDescent="0.25">
      <c r="A16">
        <v>1044090</v>
      </c>
      <c r="B16" t="s">
        <v>71</v>
      </c>
      <c r="C16" s="18">
        <v>750</v>
      </c>
      <c r="D16" s="10" t="s">
        <v>348</v>
      </c>
      <c r="E16" s="17">
        <v>0.15</v>
      </c>
      <c r="F16" s="8">
        <v>12.36</v>
      </c>
      <c r="G16" s="16">
        <v>0.2</v>
      </c>
      <c r="H16" s="16">
        <v>10.67</v>
      </c>
      <c r="I16" s="10" t="s">
        <v>60</v>
      </c>
      <c r="J16" s="33">
        <v>45817</v>
      </c>
      <c r="K16">
        <v>291</v>
      </c>
      <c r="L16">
        <v>327</v>
      </c>
      <c r="M16">
        <v>618</v>
      </c>
    </row>
    <row r="17" spans="1:13" x14ac:dyDescent="0.25">
      <c r="A17">
        <v>1045421</v>
      </c>
      <c r="B17" t="s">
        <v>79</v>
      </c>
      <c r="C17" s="18">
        <v>473</v>
      </c>
      <c r="D17" s="10" t="s">
        <v>348</v>
      </c>
      <c r="E17" s="17">
        <v>0.15</v>
      </c>
      <c r="F17" s="8">
        <v>4.17</v>
      </c>
      <c r="G17" s="16">
        <v>0.1</v>
      </c>
      <c r="H17" s="16">
        <v>3.57</v>
      </c>
      <c r="I17" s="10" t="s">
        <v>23</v>
      </c>
      <c r="J17" s="33">
        <v>45782</v>
      </c>
      <c r="K17">
        <v>102</v>
      </c>
      <c r="L17">
        <v>311</v>
      </c>
      <c r="M17">
        <v>413</v>
      </c>
    </row>
    <row r="18" spans="1:13" x14ac:dyDescent="0.25">
      <c r="A18">
        <v>1000178</v>
      </c>
      <c r="B18" t="s">
        <v>707</v>
      </c>
      <c r="C18" s="18">
        <v>750</v>
      </c>
      <c r="D18" s="10" t="s">
        <v>350</v>
      </c>
      <c r="E18" s="17">
        <v>0.15</v>
      </c>
      <c r="F18" s="8">
        <v>16</v>
      </c>
      <c r="G18" s="16">
        <v>0.2</v>
      </c>
      <c r="H18" s="16">
        <v>13.86</v>
      </c>
      <c r="I18" s="10" t="s">
        <v>60</v>
      </c>
      <c r="J18" s="33">
        <v>45894</v>
      </c>
      <c r="K18">
        <v>929</v>
      </c>
      <c r="L18">
        <v>300</v>
      </c>
      <c r="M18">
        <v>1229</v>
      </c>
    </row>
    <row r="19" spans="1:13" x14ac:dyDescent="0.25">
      <c r="A19">
        <v>1045253</v>
      </c>
      <c r="B19" t="s">
        <v>84</v>
      </c>
      <c r="C19" s="18">
        <v>473</v>
      </c>
      <c r="D19" s="10" t="s">
        <v>348</v>
      </c>
      <c r="E19" s="17">
        <v>0.15</v>
      </c>
      <c r="F19" s="8">
        <v>5.91</v>
      </c>
      <c r="G19" s="16">
        <v>0.1</v>
      </c>
      <c r="H19" s="16">
        <v>5.0999999999999996</v>
      </c>
      <c r="I19" s="10" t="s">
        <v>23</v>
      </c>
      <c r="J19" s="33">
        <v>45748</v>
      </c>
      <c r="K19">
        <v>255</v>
      </c>
      <c r="L19">
        <v>264</v>
      </c>
      <c r="M19">
        <v>519</v>
      </c>
    </row>
    <row r="20" spans="1:13" x14ac:dyDescent="0.25">
      <c r="A20">
        <v>1023831</v>
      </c>
      <c r="B20" t="s">
        <v>92</v>
      </c>
      <c r="C20" s="18">
        <v>200</v>
      </c>
      <c r="D20" s="10" t="s">
        <v>348</v>
      </c>
      <c r="E20" s="17">
        <v>0.3</v>
      </c>
      <c r="F20" s="8">
        <v>15.47</v>
      </c>
      <c r="G20" s="16">
        <v>0.1</v>
      </c>
      <c r="H20" s="16">
        <v>13.48</v>
      </c>
      <c r="I20" s="10" t="s">
        <v>59</v>
      </c>
      <c r="J20" s="33">
        <v>45663</v>
      </c>
      <c r="K20">
        <v>544</v>
      </c>
      <c r="L20">
        <v>251</v>
      </c>
      <c r="M20">
        <v>795</v>
      </c>
    </row>
    <row r="21" spans="1:13" x14ac:dyDescent="0.25">
      <c r="A21">
        <v>1036124</v>
      </c>
      <c r="B21" t="s">
        <v>708</v>
      </c>
      <c r="C21" s="18">
        <v>750</v>
      </c>
      <c r="D21" s="10" t="s">
        <v>349</v>
      </c>
      <c r="E21" s="17">
        <v>0.15</v>
      </c>
      <c r="F21" s="8">
        <v>16.829999999999998</v>
      </c>
      <c r="G21" s="16">
        <v>0.2</v>
      </c>
      <c r="H21" s="16">
        <v>14.59</v>
      </c>
      <c r="I21" s="10" t="s">
        <v>60</v>
      </c>
      <c r="J21" s="33">
        <v>45894</v>
      </c>
      <c r="K21">
        <v>624</v>
      </c>
      <c r="L21">
        <v>240</v>
      </c>
      <c r="M21">
        <v>864</v>
      </c>
    </row>
    <row r="22" spans="1:13" x14ac:dyDescent="0.25">
      <c r="A22">
        <v>1045171</v>
      </c>
      <c r="B22" t="s">
        <v>709</v>
      </c>
      <c r="C22" s="18">
        <v>750</v>
      </c>
      <c r="D22" s="10" t="s">
        <v>346</v>
      </c>
      <c r="E22" s="17">
        <v>0.15</v>
      </c>
      <c r="F22" s="8">
        <v>15.15</v>
      </c>
      <c r="G22" s="16">
        <v>0.2</v>
      </c>
      <c r="H22" s="16">
        <v>13.11</v>
      </c>
      <c r="I22" s="10" t="s">
        <v>60</v>
      </c>
      <c r="J22" s="33">
        <v>45894</v>
      </c>
      <c r="K22">
        <v>438</v>
      </c>
      <c r="L22">
        <v>240</v>
      </c>
      <c r="M22">
        <v>678</v>
      </c>
    </row>
    <row r="23" spans="1:13" x14ac:dyDescent="0.25">
      <c r="A23">
        <v>1038848</v>
      </c>
      <c r="B23" t="s">
        <v>710</v>
      </c>
      <c r="C23" s="18">
        <v>750</v>
      </c>
      <c r="D23" s="10" t="s">
        <v>351</v>
      </c>
      <c r="E23" s="17">
        <v>0.2</v>
      </c>
      <c r="F23" s="8">
        <v>15.65</v>
      </c>
      <c r="G23" s="16">
        <v>0.2</v>
      </c>
      <c r="H23" s="16">
        <v>13.55</v>
      </c>
      <c r="I23" s="10" t="s">
        <v>60</v>
      </c>
      <c r="J23" s="33">
        <v>45894</v>
      </c>
      <c r="K23">
        <v>354</v>
      </c>
      <c r="L23">
        <v>227</v>
      </c>
      <c r="M23">
        <v>581</v>
      </c>
    </row>
    <row r="24" spans="1:13" x14ac:dyDescent="0.25">
      <c r="A24">
        <v>1038995</v>
      </c>
      <c r="B24" t="s">
        <v>367</v>
      </c>
      <c r="C24" s="18">
        <v>750</v>
      </c>
      <c r="D24" s="10" t="s">
        <v>349</v>
      </c>
      <c r="E24" s="17">
        <v>0.15</v>
      </c>
      <c r="F24" s="8">
        <v>12.62</v>
      </c>
      <c r="G24" s="16">
        <v>0.2</v>
      </c>
      <c r="H24" s="16">
        <v>10.89</v>
      </c>
      <c r="I24" s="10" t="s">
        <v>60</v>
      </c>
      <c r="J24" s="33">
        <v>45894</v>
      </c>
      <c r="K24">
        <v>458</v>
      </c>
      <c r="L24">
        <v>218</v>
      </c>
      <c r="M24">
        <v>676</v>
      </c>
    </row>
    <row r="25" spans="1:13" x14ac:dyDescent="0.25">
      <c r="A25">
        <v>1039496</v>
      </c>
      <c r="B25" t="s">
        <v>711</v>
      </c>
      <c r="C25" s="18">
        <v>750</v>
      </c>
      <c r="D25" s="10" t="s">
        <v>351</v>
      </c>
      <c r="E25" s="17">
        <v>0.2</v>
      </c>
      <c r="F25" s="8">
        <v>24.91</v>
      </c>
      <c r="G25" s="16">
        <v>0.2</v>
      </c>
      <c r="H25" s="16">
        <v>21.68</v>
      </c>
      <c r="I25" s="10" t="s">
        <v>60</v>
      </c>
      <c r="J25" s="33">
        <v>45894</v>
      </c>
      <c r="K25">
        <v>224</v>
      </c>
      <c r="L25">
        <v>156</v>
      </c>
      <c r="M25">
        <v>380</v>
      </c>
    </row>
    <row r="26" spans="1:13" x14ac:dyDescent="0.25">
      <c r="A26">
        <v>1033577</v>
      </c>
      <c r="B26" t="s">
        <v>712</v>
      </c>
      <c r="C26" s="18">
        <v>750</v>
      </c>
      <c r="D26" s="10" t="s">
        <v>351</v>
      </c>
      <c r="E26" s="17">
        <v>0.15</v>
      </c>
      <c r="F26" s="8">
        <v>18</v>
      </c>
      <c r="G26" s="16">
        <v>0.2</v>
      </c>
      <c r="H26" s="16">
        <v>15.61</v>
      </c>
      <c r="I26" s="10" t="s">
        <v>60</v>
      </c>
      <c r="J26" s="33">
        <v>45894</v>
      </c>
      <c r="K26">
        <v>261</v>
      </c>
      <c r="L26">
        <v>155</v>
      </c>
      <c r="M26">
        <v>416</v>
      </c>
    </row>
    <row r="27" spans="1:13" x14ac:dyDescent="0.25">
      <c r="A27">
        <v>1044122</v>
      </c>
      <c r="B27" t="s">
        <v>78</v>
      </c>
      <c r="C27" s="18">
        <v>250</v>
      </c>
      <c r="D27" s="10" t="s">
        <v>348</v>
      </c>
      <c r="E27" s="17">
        <v>0.2</v>
      </c>
      <c r="F27" s="8">
        <v>4.79</v>
      </c>
      <c r="G27" s="16">
        <v>0.1</v>
      </c>
      <c r="H27" s="16">
        <v>4.1100000000000003</v>
      </c>
      <c r="I27" s="10" t="s">
        <v>60</v>
      </c>
      <c r="J27" s="33">
        <v>45817</v>
      </c>
      <c r="K27">
        <v>452</v>
      </c>
      <c r="L27">
        <v>144</v>
      </c>
      <c r="M27">
        <v>596</v>
      </c>
    </row>
    <row r="28" spans="1:13" x14ac:dyDescent="0.25">
      <c r="A28">
        <v>1000146</v>
      </c>
      <c r="B28" t="s">
        <v>713</v>
      </c>
      <c r="C28" s="18">
        <v>750</v>
      </c>
      <c r="D28" s="10" t="s">
        <v>351</v>
      </c>
      <c r="E28" s="17">
        <v>0.2</v>
      </c>
      <c r="F28" s="8">
        <v>18.190000000000001</v>
      </c>
      <c r="G28" s="16">
        <v>0.2</v>
      </c>
      <c r="H28" s="16">
        <v>15.78</v>
      </c>
      <c r="I28" s="10" t="s">
        <v>60</v>
      </c>
      <c r="J28" s="33">
        <v>45894</v>
      </c>
      <c r="K28">
        <v>235</v>
      </c>
      <c r="L28">
        <v>130</v>
      </c>
      <c r="M28">
        <v>365</v>
      </c>
    </row>
    <row r="29" spans="1:13" x14ac:dyDescent="0.25">
      <c r="A29">
        <v>1039666</v>
      </c>
      <c r="B29" t="s">
        <v>77</v>
      </c>
      <c r="C29" s="18">
        <v>473</v>
      </c>
      <c r="D29" s="10" t="s">
        <v>348</v>
      </c>
      <c r="E29" s="17">
        <v>0.15</v>
      </c>
      <c r="F29" s="8">
        <v>4.21</v>
      </c>
      <c r="G29" s="16">
        <v>0.1</v>
      </c>
      <c r="H29" s="16">
        <v>3.61</v>
      </c>
      <c r="I29" s="10" t="s">
        <v>23</v>
      </c>
      <c r="J29" s="33">
        <v>45782</v>
      </c>
      <c r="K29">
        <v>345</v>
      </c>
      <c r="L29">
        <v>96</v>
      </c>
      <c r="M29">
        <v>441</v>
      </c>
    </row>
    <row r="30" spans="1:13" x14ac:dyDescent="0.25">
      <c r="A30">
        <v>1045010</v>
      </c>
      <c r="B30" t="s">
        <v>97</v>
      </c>
      <c r="C30" s="18" t="s">
        <v>74</v>
      </c>
      <c r="D30" s="10" t="s">
        <v>348</v>
      </c>
      <c r="E30" s="17">
        <v>0.2</v>
      </c>
      <c r="F30" s="8">
        <v>27.74</v>
      </c>
      <c r="G30" s="16">
        <v>1.2</v>
      </c>
      <c r="H30" s="16">
        <v>23.28</v>
      </c>
      <c r="I30" s="10" t="s">
        <v>23</v>
      </c>
      <c r="J30" s="33">
        <v>45782</v>
      </c>
      <c r="K30">
        <v>26</v>
      </c>
      <c r="L30">
        <v>94</v>
      </c>
      <c r="M30">
        <v>120</v>
      </c>
    </row>
    <row r="31" spans="1:13" x14ac:dyDescent="0.25">
      <c r="A31">
        <v>1036432</v>
      </c>
      <c r="B31" t="s">
        <v>108</v>
      </c>
      <c r="C31" s="18">
        <v>750</v>
      </c>
      <c r="D31" s="10" t="s">
        <v>348</v>
      </c>
      <c r="E31" s="17">
        <v>0.45</v>
      </c>
      <c r="F31" s="8">
        <v>13.19</v>
      </c>
      <c r="G31" s="16">
        <v>0.2</v>
      </c>
      <c r="H31" s="16">
        <v>11.39</v>
      </c>
      <c r="I31" s="10" t="s">
        <v>60</v>
      </c>
      <c r="J31" s="33">
        <v>44935</v>
      </c>
      <c r="K31">
        <v>3</v>
      </c>
      <c r="L31">
        <v>48</v>
      </c>
      <c r="M31">
        <v>51</v>
      </c>
    </row>
    <row r="32" spans="1:13" x14ac:dyDescent="0.25">
      <c r="A32">
        <v>1045144</v>
      </c>
      <c r="B32" t="s">
        <v>83</v>
      </c>
      <c r="C32" s="18">
        <v>473</v>
      </c>
      <c r="D32" s="10" t="s">
        <v>348</v>
      </c>
      <c r="E32" s="17">
        <v>0.15</v>
      </c>
      <c r="F32" s="8">
        <v>5.89</v>
      </c>
      <c r="G32" s="16">
        <v>0.1</v>
      </c>
      <c r="H32" s="16">
        <v>5.08</v>
      </c>
      <c r="I32" s="10" t="s">
        <v>23</v>
      </c>
      <c r="J32" s="33">
        <v>45782</v>
      </c>
      <c r="K32">
        <v>0</v>
      </c>
      <c r="L32">
        <v>48</v>
      </c>
      <c r="M32">
        <v>48</v>
      </c>
    </row>
    <row r="33" spans="1:13" x14ac:dyDescent="0.25">
      <c r="A33">
        <v>1038897</v>
      </c>
      <c r="B33" t="s">
        <v>109</v>
      </c>
      <c r="C33" s="18">
        <v>750</v>
      </c>
      <c r="D33" s="10" t="s">
        <v>348</v>
      </c>
      <c r="E33" s="17">
        <v>0.3</v>
      </c>
      <c r="F33" s="8">
        <v>13.99</v>
      </c>
      <c r="G33" s="16">
        <v>0.2</v>
      </c>
      <c r="H33" s="16">
        <v>12.1</v>
      </c>
      <c r="I33" s="10" t="s">
        <v>60</v>
      </c>
      <c r="J33" s="33">
        <v>45299</v>
      </c>
      <c r="K33">
        <v>0</v>
      </c>
      <c r="L33">
        <v>48</v>
      </c>
      <c r="M33">
        <v>48</v>
      </c>
    </row>
    <row r="34" spans="1:13" x14ac:dyDescent="0.25">
      <c r="A34">
        <v>1028824</v>
      </c>
      <c r="B34" t="s">
        <v>139</v>
      </c>
      <c r="C34" s="18">
        <v>750</v>
      </c>
      <c r="D34" s="10" t="s">
        <v>348</v>
      </c>
      <c r="E34" s="17">
        <v>0.15</v>
      </c>
      <c r="F34" s="8">
        <v>14.31</v>
      </c>
      <c r="G34" s="16">
        <v>0.2</v>
      </c>
      <c r="H34" s="16">
        <v>12.38</v>
      </c>
      <c r="I34" s="10" t="s">
        <v>60</v>
      </c>
      <c r="J34" s="33">
        <v>45817</v>
      </c>
      <c r="K34">
        <v>440</v>
      </c>
      <c r="L34">
        <v>34</v>
      </c>
      <c r="M34">
        <v>474</v>
      </c>
    </row>
    <row r="35" spans="1:13" x14ac:dyDescent="0.25">
      <c r="A35">
        <v>1026530</v>
      </c>
      <c r="B35" t="s">
        <v>714</v>
      </c>
      <c r="C35" s="18">
        <v>750</v>
      </c>
      <c r="D35" s="10" t="s">
        <v>351</v>
      </c>
      <c r="E35" s="17">
        <v>0.2</v>
      </c>
      <c r="F35" s="8">
        <v>26.01</v>
      </c>
      <c r="G35" s="16">
        <v>0.2</v>
      </c>
      <c r="H35" s="16">
        <v>22.64</v>
      </c>
      <c r="I35" s="10" t="s">
        <v>60</v>
      </c>
      <c r="J35" s="33">
        <v>45894</v>
      </c>
      <c r="K35">
        <v>172</v>
      </c>
      <c r="L35">
        <v>26</v>
      </c>
      <c r="M35">
        <v>198</v>
      </c>
    </row>
    <row r="36" spans="1:13" x14ac:dyDescent="0.25">
      <c r="A36">
        <v>1031388</v>
      </c>
      <c r="B36" t="s">
        <v>106</v>
      </c>
      <c r="C36" s="18">
        <v>750</v>
      </c>
      <c r="D36" s="10" t="s">
        <v>348</v>
      </c>
      <c r="E36" s="17">
        <v>0.15</v>
      </c>
      <c r="F36" s="8">
        <v>12.04</v>
      </c>
      <c r="G36" s="16">
        <v>0.2</v>
      </c>
      <c r="H36" s="16">
        <v>10.39</v>
      </c>
      <c r="I36" s="10" t="s">
        <v>60</v>
      </c>
      <c r="J36" s="33">
        <v>45817</v>
      </c>
      <c r="K36">
        <v>200</v>
      </c>
      <c r="L36">
        <v>19</v>
      </c>
      <c r="M36">
        <v>219</v>
      </c>
    </row>
    <row r="37" spans="1:13" x14ac:dyDescent="0.25">
      <c r="A37">
        <v>1041445</v>
      </c>
      <c r="B37" t="s">
        <v>113</v>
      </c>
      <c r="C37" s="18">
        <v>750</v>
      </c>
      <c r="D37" s="10" t="s">
        <v>348</v>
      </c>
      <c r="E37" s="17">
        <v>0.25</v>
      </c>
      <c r="F37" s="8">
        <v>17.239999999999998</v>
      </c>
      <c r="G37" s="16">
        <v>0.2</v>
      </c>
      <c r="H37" s="16">
        <v>14.95</v>
      </c>
      <c r="I37" s="10" t="s">
        <v>60</v>
      </c>
      <c r="J37" s="33">
        <v>45453</v>
      </c>
      <c r="K37">
        <v>0</v>
      </c>
      <c r="L37">
        <v>13</v>
      </c>
      <c r="M37">
        <v>13</v>
      </c>
    </row>
    <row r="38" spans="1:13" x14ac:dyDescent="0.25">
      <c r="A38">
        <v>1000299</v>
      </c>
      <c r="B38" t="s">
        <v>715</v>
      </c>
      <c r="C38" s="18">
        <v>1500</v>
      </c>
      <c r="D38" s="10" t="s">
        <v>350</v>
      </c>
      <c r="E38" s="17">
        <v>0.2</v>
      </c>
      <c r="F38" s="8">
        <v>20.170000000000002</v>
      </c>
      <c r="G38" s="16">
        <v>0.2</v>
      </c>
      <c r="H38" s="16">
        <v>17.52</v>
      </c>
      <c r="I38" s="10" t="s">
        <v>60</v>
      </c>
      <c r="J38" s="33">
        <v>45894</v>
      </c>
      <c r="K38">
        <v>637</v>
      </c>
      <c r="L38">
        <v>12</v>
      </c>
      <c r="M38">
        <v>649</v>
      </c>
    </row>
    <row r="39" spans="1:13" x14ac:dyDescent="0.25">
      <c r="A39">
        <v>1032138</v>
      </c>
      <c r="B39" t="s">
        <v>716</v>
      </c>
      <c r="C39" s="18">
        <v>750</v>
      </c>
      <c r="D39" s="10" t="s">
        <v>350</v>
      </c>
      <c r="E39" s="17">
        <v>0.15</v>
      </c>
      <c r="F39" s="8">
        <v>22.02</v>
      </c>
      <c r="G39" s="16">
        <v>0.2</v>
      </c>
      <c r="H39" s="16">
        <v>19.14</v>
      </c>
      <c r="I39" s="10" t="s">
        <v>60</v>
      </c>
      <c r="J39" s="33">
        <v>45894</v>
      </c>
      <c r="K39">
        <v>158</v>
      </c>
      <c r="L39">
        <v>12</v>
      </c>
      <c r="M39">
        <v>170</v>
      </c>
    </row>
    <row r="40" spans="1:13" x14ac:dyDescent="0.25">
      <c r="A40">
        <v>1000139</v>
      </c>
      <c r="B40" t="s">
        <v>114</v>
      </c>
      <c r="C40" s="18">
        <v>750</v>
      </c>
      <c r="D40" s="10" t="s">
        <v>348</v>
      </c>
      <c r="E40" s="17">
        <v>0.3</v>
      </c>
      <c r="F40" s="8">
        <v>10.050000000000001</v>
      </c>
      <c r="G40" s="16">
        <v>0.2</v>
      </c>
      <c r="H40" s="16">
        <v>8.64</v>
      </c>
      <c r="I40" s="10" t="s">
        <v>60</v>
      </c>
      <c r="J40" s="33">
        <v>45614</v>
      </c>
      <c r="K40">
        <v>4</v>
      </c>
      <c r="L40">
        <v>12</v>
      </c>
      <c r="M40">
        <v>16</v>
      </c>
    </row>
    <row r="41" spans="1:13" x14ac:dyDescent="0.25">
      <c r="A41">
        <v>1046338</v>
      </c>
      <c r="B41" t="s">
        <v>717</v>
      </c>
      <c r="C41" s="18" t="s">
        <v>718</v>
      </c>
      <c r="D41" s="10" t="s">
        <v>346</v>
      </c>
      <c r="E41" s="17">
        <v>0.15</v>
      </c>
      <c r="F41" s="8">
        <v>16.850000000000001</v>
      </c>
      <c r="G41" s="16">
        <v>0.6</v>
      </c>
      <c r="H41" s="16">
        <v>14.25</v>
      </c>
      <c r="I41" s="10" t="s">
        <v>23</v>
      </c>
      <c r="J41" s="33">
        <v>45894</v>
      </c>
      <c r="K41">
        <v>670</v>
      </c>
      <c r="L41">
        <v>8</v>
      </c>
      <c r="M41">
        <v>678</v>
      </c>
    </row>
    <row r="42" spans="1:13" x14ac:dyDescent="0.25">
      <c r="A42">
        <v>1027761</v>
      </c>
      <c r="B42" t="s">
        <v>116</v>
      </c>
      <c r="C42" s="18" t="s">
        <v>74</v>
      </c>
      <c r="D42" s="10" t="s">
        <v>348</v>
      </c>
      <c r="E42" s="17">
        <v>0.15</v>
      </c>
      <c r="F42" s="8">
        <v>27.62</v>
      </c>
      <c r="G42" s="16">
        <v>1.2</v>
      </c>
      <c r="H42" s="16">
        <v>23.18</v>
      </c>
      <c r="I42" s="10" t="s">
        <v>23</v>
      </c>
      <c r="J42" s="33">
        <v>45712</v>
      </c>
      <c r="K42">
        <v>2</v>
      </c>
      <c r="L42">
        <v>6</v>
      </c>
      <c r="M42">
        <v>8</v>
      </c>
    </row>
    <row r="43" spans="1:13" x14ac:dyDescent="0.25">
      <c r="A43">
        <v>1039535</v>
      </c>
      <c r="B43" t="s">
        <v>117</v>
      </c>
      <c r="C43" s="18">
        <v>750</v>
      </c>
      <c r="D43" s="10" t="s">
        <v>348</v>
      </c>
      <c r="E43" s="17">
        <v>0.3</v>
      </c>
      <c r="F43" s="8">
        <v>41.99</v>
      </c>
      <c r="G43" s="16">
        <v>0.2</v>
      </c>
      <c r="H43" s="16">
        <v>36.659999999999997</v>
      </c>
      <c r="I43" s="10" t="s">
        <v>59</v>
      </c>
      <c r="J43" s="33">
        <v>45299</v>
      </c>
      <c r="K43">
        <v>0</v>
      </c>
      <c r="L43">
        <v>6</v>
      </c>
      <c r="M43">
        <v>6</v>
      </c>
    </row>
    <row r="44" spans="1:13" x14ac:dyDescent="0.25">
      <c r="A44">
        <v>1005792</v>
      </c>
      <c r="B44" t="s">
        <v>719</v>
      </c>
      <c r="C44" s="18">
        <v>750</v>
      </c>
      <c r="D44" s="10" t="s">
        <v>351</v>
      </c>
      <c r="E44" s="17">
        <v>0.15</v>
      </c>
      <c r="F44" s="8">
        <v>20.2</v>
      </c>
      <c r="G44" s="16">
        <v>0.2</v>
      </c>
      <c r="H44" s="16">
        <v>17.54</v>
      </c>
      <c r="I44" s="10" t="s">
        <v>60</v>
      </c>
      <c r="J44" s="33">
        <v>45894</v>
      </c>
      <c r="K44">
        <v>0</v>
      </c>
      <c r="L44">
        <v>3</v>
      </c>
      <c r="M44">
        <v>3</v>
      </c>
    </row>
    <row r="45" spans="1:13" x14ac:dyDescent="0.25">
      <c r="A45">
        <v>1016765</v>
      </c>
      <c r="B45" t="s">
        <v>380</v>
      </c>
      <c r="C45" s="18">
        <v>750</v>
      </c>
      <c r="D45" s="10" t="s">
        <v>348</v>
      </c>
      <c r="E45" s="17">
        <v>0.15</v>
      </c>
      <c r="F45" s="8">
        <v>35.39</v>
      </c>
      <c r="G45" s="16">
        <v>0.2</v>
      </c>
      <c r="H45" s="16">
        <v>30.87</v>
      </c>
      <c r="I45" s="10" t="s">
        <v>59</v>
      </c>
      <c r="J45" s="33">
        <v>45859</v>
      </c>
      <c r="K45">
        <v>92</v>
      </c>
      <c r="L45">
        <v>2</v>
      </c>
      <c r="M45">
        <v>94</v>
      </c>
    </row>
    <row r="46" spans="1:13" x14ac:dyDescent="0.25">
      <c r="A46">
        <v>1010944</v>
      </c>
      <c r="B46" t="s">
        <v>720</v>
      </c>
      <c r="C46" s="18">
        <v>750</v>
      </c>
      <c r="D46" s="10" t="s">
        <v>755</v>
      </c>
      <c r="E46" s="17">
        <v>0.2</v>
      </c>
      <c r="F46" s="8">
        <v>21.37</v>
      </c>
      <c r="G46" s="16">
        <v>0.2</v>
      </c>
      <c r="H46" s="16">
        <v>18.57</v>
      </c>
      <c r="I46" s="10" t="s">
        <v>60</v>
      </c>
      <c r="J46" s="33">
        <v>45894</v>
      </c>
      <c r="K46">
        <v>46</v>
      </c>
      <c r="L46">
        <v>1</v>
      </c>
      <c r="M46">
        <v>47</v>
      </c>
    </row>
    <row r="47" spans="1:13" x14ac:dyDescent="0.25">
      <c r="A47">
        <v>1016503</v>
      </c>
      <c r="B47" t="s">
        <v>118</v>
      </c>
      <c r="C47" s="18">
        <v>375</v>
      </c>
      <c r="D47" s="10" t="s">
        <v>348</v>
      </c>
      <c r="E47" s="17">
        <v>0.2</v>
      </c>
      <c r="F47" s="8">
        <v>9.59</v>
      </c>
      <c r="G47" s="16">
        <v>0.1</v>
      </c>
      <c r="H47" s="16">
        <v>8.32</v>
      </c>
      <c r="I47" s="10" t="s">
        <v>60</v>
      </c>
      <c r="J47" s="33">
        <v>45663</v>
      </c>
      <c r="K47">
        <v>16</v>
      </c>
      <c r="L47">
        <v>1</v>
      </c>
      <c r="M47">
        <v>17</v>
      </c>
    </row>
    <row r="48" spans="1:13" x14ac:dyDescent="0.25">
      <c r="A48">
        <v>1034793</v>
      </c>
      <c r="B48" t="s">
        <v>119</v>
      </c>
      <c r="C48" s="18">
        <v>750</v>
      </c>
      <c r="D48" s="10" t="s">
        <v>348</v>
      </c>
      <c r="E48" s="17">
        <v>0.35</v>
      </c>
      <c r="F48" s="8">
        <v>26.31</v>
      </c>
      <c r="G48" s="16">
        <v>0.2</v>
      </c>
      <c r="H48" s="16">
        <v>22.9</v>
      </c>
      <c r="I48" s="10" t="s">
        <v>59</v>
      </c>
      <c r="J48" s="33">
        <v>45201</v>
      </c>
      <c r="K48">
        <v>0</v>
      </c>
      <c r="L48">
        <v>1</v>
      </c>
      <c r="M48">
        <v>1</v>
      </c>
    </row>
    <row r="49" spans="1:13" x14ac:dyDescent="0.25">
      <c r="A49">
        <v>1046985</v>
      </c>
      <c r="B49" t="s">
        <v>721</v>
      </c>
      <c r="C49" s="18">
        <v>473</v>
      </c>
      <c r="D49" s="10" t="s">
        <v>346</v>
      </c>
      <c r="E49" s="17">
        <v>0.15</v>
      </c>
      <c r="F49" s="8">
        <v>4.42</v>
      </c>
      <c r="G49" s="16">
        <v>0.1</v>
      </c>
      <c r="H49" s="16">
        <v>3.79</v>
      </c>
      <c r="I49" s="10" t="s">
        <v>23</v>
      </c>
      <c r="J49" s="33">
        <v>45894</v>
      </c>
      <c r="K49">
        <v>2137</v>
      </c>
      <c r="L49">
        <v>0</v>
      </c>
      <c r="M49">
        <v>2137</v>
      </c>
    </row>
    <row r="50" spans="1:13" x14ac:dyDescent="0.25">
      <c r="A50">
        <v>1036493</v>
      </c>
      <c r="B50" t="s">
        <v>722</v>
      </c>
      <c r="C50" s="18">
        <v>473</v>
      </c>
      <c r="D50" s="10" t="s">
        <v>346</v>
      </c>
      <c r="E50" s="17">
        <v>0.15</v>
      </c>
      <c r="F50" s="8">
        <v>4.42</v>
      </c>
      <c r="G50" s="16">
        <v>0.1</v>
      </c>
      <c r="H50" s="16">
        <v>3.79</v>
      </c>
      <c r="I50" s="10" t="s">
        <v>23</v>
      </c>
      <c r="J50" s="33">
        <v>45894</v>
      </c>
      <c r="K50">
        <v>1603</v>
      </c>
      <c r="L50">
        <v>0</v>
      </c>
      <c r="M50">
        <v>1603</v>
      </c>
    </row>
    <row r="51" spans="1:13" x14ac:dyDescent="0.25">
      <c r="A51">
        <v>1047231</v>
      </c>
      <c r="B51" t="s">
        <v>377</v>
      </c>
      <c r="C51" s="18">
        <v>473</v>
      </c>
      <c r="D51" s="10" t="s">
        <v>348</v>
      </c>
      <c r="E51" s="17">
        <v>0.2</v>
      </c>
      <c r="F51" s="8">
        <v>4.1399999999999997</v>
      </c>
      <c r="G51" s="16">
        <v>0.1</v>
      </c>
      <c r="H51" s="16">
        <v>3.54</v>
      </c>
      <c r="I51" s="10" t="s">
        <v>23</v>
      </c>
      <c r="J51" s="33">
        <v>45859</v>
      </c>
      <c r="K51">
        <v>1555</v>
      </c>
      <c r="L51">
        <v>0</v>
      </c>
      <c r="M51">
        <v>1555</v>
      </c>
    </row>
    <row r="52" spans="1:13" x14ac:dyDescent="0.25">
      <c r="A52">
        <v>1041034</v>
      </c>
      <c r="B52" t="s">
        <v>125</v>
      </c>
      <c r="C52" s="18">
        <v>750</v>
      </c>
      <c r="D52" s="10" t="s">
        <v>348</v>
      </c>
      <c r="E52" s="17">
        <v>0.35</v>
      </c>
      <c r="F52" s="8">
        <v>23.39</v>
      </c>
      <c r="G52" s="16">
        <v>0.2</v>
      </c>
      <c r="H52" s="16">
        <v>20.34</v>
      </c>
      <c r="I52" s="10" t="s">
        <v>59</v>
      </c>
      <c r="J52" s="33">
        <v>45663</v>
      </c>
      <c r="K52">
        <v>1119</v>
      </c>
      <c r="L52">
        <v>0</v>
      </c>
      <c r="M52">
        <v>1119</v>
      </c>
    </row>
    <row r="53" spans="1:13" x14ac:dyDescent="0.25">
      <c r="A53">
        <v>1030755</v>
      </c>
      <c r="B53" t="s">
        <v>723</v>
      </c>
      <c r="C53" s="18">
        <v>473</v>
      </c>
      <c r="D53" s="10" t="s">
        <v>346</v>
      </c>
      <c r="E53" s="17">
        <v>0.15</v>
      </c>
      <c r="F53" s="8">
        <v>4.62</v>
      </c>
      <c r="G53" s="16">
        <v>0.1</v>
      </c>
      <c r="H53" s="16">
        <v>3.96</v>
      </c>
      <c r="I53" s="10" t="s">
        <v>23</v>
      </c>
      <c r="J53" s="33">
        <v>45894</v>
      </c>
      <c r="K53">
        <v>1104</v>
      </c>
      <c r="L53">
        <v>0</v>
      </c>
      <c r="M53">
        <v>1104</v>
      </c>
    </row>
    <row r="54" spans="1:13" x14ac:dyDescent="0.25">
      <c r="A54">
        <v>1047138</v>
      </c>
      <c r="B54" t="s">
        <v>724</v>
      </c>
      <c r="C54" s="18">
        <v>473</v>
      </c>
      <c r="D54" s="10" t="s">
        <v>346</v>
      </c>
      <c r="E54" s="17">
        <v>0.15</v>
      </c>
      <c r="F54" s="8">
        <v>4.42</v>
      </c>
      <c r="G54" s="16">
        <v>0.1</v>
      </c>
      <c r="H54" s="16">
        <v>3.79</v>
      </c>
      <c r="I54" s="10" t="s">
        <v>23</v>
      </c>
      <c r="J54" s="33">
        <v>45894</v>
      </c>
      <c r="K54">
        <v>1091</v>
      </c>
      <c r="L54">
        <v>0</v>
      </c>
      <c r="M54">
        <v>1091</v>
      </c>
    </row>
    <row r="55" spans="1:13" x14ac:dyDescent="0.25">
      <c r="A55">
        <v>1016475</v>
      </c>
      <c r="B55" t="s">
        <v>133</v>
      </c>
      <c r="C55" s="18">
        <v>200</v>
      </c>
      <c r="D55" s="10" t="s">
        <v>348</v>
      </c>
      <c r="E55" s="17">
        <v>0.15</v>
      </c>
      <c r="F55" s="8">
        <v>8.49</v>
      </c>
      <c r="G55" s="16">
        <v>0.1</v>
      </c>
      <c r="H55" s="16">
        <v>7.36</v>
      </c>
      <c r="I55" s="10" t="s">
        <v>59</v>
      </c>
      <c r="J55" s="33">
        <v>45748</v>
      </c>
      <c r="K55">
        <v>508</v>
      </c>
      <c r="L55">
        <v>0</v>
      </c>
      <c r="M55">
        <v>508</v>
      </c>
    </row>
    <row r="56" spans="1:13" x14ac:dyDescent="0.25">
      <c r="A56">
        <v>1023220</v>
      </c>
      <c r="B56" t="s">
        <v>725</v>
      </c>
      <c r="C56" s="18">
        <v>750</v>
      </c>
      <c r="D56" s="10" t="s">
        <v>350</v>
      </c>
      <c r="E56" s="17">
        <v>0.2</v>
      </c>
      <c r="F56" s="8">
        <v>17.829999999999998</v>
      </c>
      <c r="G56" s="16">
        <v>0.2</v>
      </c>
      <c r="H56" s="16">
        <v>15.46</v>
      </c>
      <c r="I56" s="10" t="s">
        <v>60</v>
      </c>
      <c r="J56" s="33">
        <v>45894</v>
      </c>
      <c r="K56">
        <v>485</v>
      </c>
      <c r="L56">
        <v>0</v>
      </c>
      <c r="M56">
        <v>485</v>
      </c>
    </row>
    <row r="57" spans="1:13" x14ac:dyDescent="0.25">
      <c r="A57">
        <v>1041155</v>
      </c>
      <c r="B57" t="s">
        <v>146</v>
      </c>
      <c r="C57" s="18">
        <v>750</v>
      </c>
      <c r="D57" s="10" t="s">
        <v>348</v>
      </c>
      <c r="E57" s="17">
        <v>0.35</v>
      </c>
      <c r="F57" s="8">
        <v>23.39</v>
      </c>
      <c r="G57" s="16">
        <v>0.2</v>
      </c>
      <c r="H57" s="16">
        <v>20.34</v>
      </c>
      <c r="I57" s="10" t="s">
        <v>59</v>
      </c>
      <c r="J57" s="33">
        <v>45663</v>
      </c>
      <c r="K57">
        <v>484</v>
      </c>
      <c r="L57">
        <v>0</v>
      </c>
      <c r="M57">
        <v>484</v>
      </c>
    </row>
    <row r="58" spans="1:13" x14ac:dyDescent="0.25">
      <c r="A58">
        <v>1038181</v>
      </c>
      <c r="B58" t="s">
        <v>726</v>
      </c>
      <c r="C58" s="18">
        <v>750</v>
      </c>
      <c r="D58" s="10" t="s">
        <v>350</v>
      </c>
      <c r="E58" s="17">
        <v>0.15</v>
      </c>
      <c r="F58" s="8">
        <v>12.62</v>
      </c>
      <c r="G58" s="16">
        <v>0.2</v>
      </c>
      <c r="H58" s="16">
        <v>10.89</v>
      </c>
      <c r="I58" s="10" t="s">
        <v>60</v>
      </c>
      <c r="J58" s="33">
        <v>45894</v>
      </c>
      <c r="K58">
        <v>474</v>
      </c>
      <c r="L58">
        <v>0</v>
      </c>
      <c r="M58">
        <v>474</v>
      </c>
    </row>
    <row r="59" spans="1:13" x14ac:dyDescent="0.25">
      <c r="A59">
        <v>1019313</v>
      </c>
      <c r="B59" t="s">
        <v>727</v>
      </c>
      <c r="C59" s="18">
        <v>750</v>
      </c>
      <c r="D59" s="10" t="s">
        <v>347</v>
      </c>
      <c r="E59" s="17">
        <v>0.15</v>
      </c>
      <c r="F59" s="8">
        <v>20.16</v>
      </c>
      <c r="G59" s="16">
        <v>0.2</v>
      </c>
      <c r="H59" s="16">
        <v>17.510000000000002</v>
      </c>
      <c r="I59" s="10" t="s">
        <v>60</v>
      </c>
      <c r="J59" s="33">
        <v>45894</v>
      </c>
      <c r="K59">
        <v>462</v>
      </c>
      <c r="L59">
        <v>0</v>
      </c>
      <c r="M59">
        <v>462</v>
      </c>
    </row>
    <row r="60" spans="1:13" x14ac:dyDescent="0.25">
      <c r="A60">
        <v>1003212</v>
      </c>
      <c r="B60" t="s">
        <v>728</v>
      </c>
      <c r="C60" s="18">
        <v>750</v>
      </c>
      <c r="D60" s="10" t="s">
        <v>347</v>
      </c>
      <c r="E60" s="17">
        <v>0.2</v>
      </c>
      <c r="F60" s="8">
        <v>15.03</v>
      </c>
      <c r="G60" s="16">
        <v>0.2</v>
      </c>
      <c r="H60" s="16">
        <v>13.01</v>
      </c>
      <c r="I60" s="10" t="s">
        <v>60</v>
      </c>
      <c r="J60" s="33">
        <v>45894</v>
      </c>
      <c r="K60">
        <v>458</v>
      </c>
      <c r="L60">
        <v>0</v>
      </c>
      <c r="M60">
        <v>458</v>
      </c>
    </row>
    <row r="61" spans="1:13" x14ac:dyDescent="0.25">
      <c r="A61">
        <v>1042407</v>
      </c>
      <c r="B61" t="s">
        <v>127</v>
      </c>
      <c r="C61" s="18">
        <v>473</v>
      </c>
      <c r="D61" s="10" t="s">
        <v>348</v>
      </c>
      <c r="E61" s="17">
        <v>0.15</v>
      </c>
      <c r="F61" s="8">
        <v>5.09</v>
      </c>
      <c r="G61" s="16">
        <v>0.1</v>
      </c>
      <c r="H61" s="16">
        <v>4.38</v>
      </c>
      <c r="I61" s="10" t="s">
        <v>23</v>
      </c>
      <c r="J61" s="33">
        <v>45748</v>
      </c>
      <c r="K61">
        <v>434</v>
      </c>
      <c r="L61">
        <v>0</v>
      </c>
      <c r="M61">
        <v>434</v>
      </c>
    </row>
    <row r="62" spans="1:13" x14ac:dyDescent="0.25">
      <c r="A62">
        <v>1041035</v>
      </c>
      <c r="B62" t="s">
        <v>159</v>
      </c>
      <c r="C62" s="18">
        <v>750</v>
      </c>
      <c r="D62" s="10" t="s">
        <v>348</v>
      </c>
      <c r="E62" s="17">
        <v>0.25</v>
      </c>
      <c r="F62" s="8">
        <v>26.99</v>
      </c>
      <c r="G62" s="16">
        <v>0.2</v>
      </c>
      <c r="H62" s="16">
        <v>23.5</v>
      </c>
      <c r="I62" s="10" t="s">
        <v>59</v>
      </c>
      <c r="J62" s="33">
        <v>45663</v>
      </c>
      <c r="K62">
        <v>365</v>
      </c>
      <c r="L62">
        <v>0</v>
      </c>
      <c r="M62">
        <v>365</v>
      </c>
    </row>
    <row r="63" spans="1:13" x14ac:dyDescent="0.25">
      <c r="A63">
        <v>1002137</v>
      </c>
      <c r="B63" t="s">
        <v>95</v>
      </c>
      <c r="C63" s="18">
        <v>200</v>
      </c>
      <c r="D63" s="10" t="s">
        <v>348</v>
      </c>
      <c r="E63" s="17">
        <v>0.2</v>
      </c>
      <c r="F63" s="8">
        <v>14.07</v>
      </c>
      <c r="G63" s="16">
        <v>0.1</v>
      </c>
      <c r="H63" s="16">
        <v>12.25</v>
      </c>
      <c r="I63" s="10" t="s">
        <v>59</v>
      </c>
      <c r="J63" s="33">
        <v>45663</v>
      </c>
      <c r="K63">
        <v>356</v>
      </c>
      <c r="L63">
        <v>0</v>
      </c>
      <c r="M63">
        <v>356</v>
      </c>
    </row>
    <row r="64" spans="1:13" x14ac:dyDescent="0.25">
      <c r="A64">
        <v>1041835</v>
      </c>
      <c r="B64" t="s">
        <v>158</v>
      </c>
      <c r="C64" s="18">
        <v>750</v>
      </c>
      <c r="D64" s="10" t="s">
        <v>348</v>
      </c>
      <c r="E64" s="17">
        <v>0.4</v>
      </c>
      <c r="F64" s="8">
        <v>19.18</v>
      </c>
      <c r="G64" s="16">
        <v>0.2</v>
      </c>
      <c r="H64" s="16">
        <v>16.649999999999999</v>
      </c>
      <c r="I64" s="10" t="s">
        <v>59</v>
      </c>
      <c r="J64" s="33">
        <v>45565</v>
      </c>
      <c r="K64">
        <v>346</v>
      </c>
      <c r="L64">
        <v>0</v>
      </c>
      <c r="M64">
        <v>346</v>
      </c>
    </row>
    <row r="65" spans="1:13" x14ac:dyDescent="0.25">
      <c r="A65">
        <v>1033704</v>
      </c>
      <c r="B65" t="s">
        <v>729</v>
      </c>
      <c r="C65" s="18">
        <v>750</v>
      </c>
      <c r="D65" s="10" t="s">
        <v>349</v>
      </c>
      <c r="E65" s="17">
        <v>0.15</v>
      </c>
      <c r="F65" s="8">
        <v>15.61</v>
      </c>
      <c r="G65" s="16">
        <v>0.2</v>
      </c>
      <c r="H65" s="16">
        <v>13.52</v>
      </c>
      <c r="I65" s="10" t="s">
        <v>60</v>
      </c>
      <c r="J65" s="33">
        <v>45894</v>
      </c>
      <c r="K65">
        <v>345</v>
      </c>
      <c r="L65">
        <v>0</v>
      </c>
      <c r="M65">
        <v>345</v>
      </c>
    </row>
    <row r="66" spans="1:13" x14ac:dyDescent="0.25">
      <c r="A66">
        <v>1032135</v>
      </c>
      <c r="B66" t="s">
        <v>730</v>
      </c>
      <c r="C66" s="18">
        <v>750</v>
      </c>
      <c r="D66" s="10" t="s">
        <v>349</v>
      </c>
      <c r="E66" s="17">
        <v>0.2</v>
      </c>
      <c r="F66" s="8">
        <v>12.66</v>
      </c>
      <c r="G66" s="16">
        <v>0.2</v>
      </c>
      <c r="H66" s="16">
        <v>10.93</v>
      </c>
      <c r="I66" s="10" t="s">
        <v>60</v>
      </c>
      <c r="J66" s="33">
        <v>45894</v>
      </c>
      <c r="K66">
        <v>323</v>
      </c>
      <c r="L66">
        <v>0</v>
      </c>
      <c r="M66">
        <v>323</v>
      </c>
    </row>
    <row r="67" spans="1:13" x14ac:dyDescent="0.25">
      <c r="A67">
        <v>1001249</v>
      </c>
      <c r="B67" t="s">
        <v>731</v>
      </c>
      <c r="C67" s="18">
        <v>750</v>
      </c>
      <c r="D67" s="10" t="s">
        <v>756</v>
      </c>
      <c r="E67" s="17">
        <v>0.15</v>
      </c>
      <c r="F67" s="8">
        <v>19.350000000000001</v>
      </c>
      <c r="G67" s="16">
        <v>0.2</v>
      </c>
      <c r="H67" s="16">
        <v>16.8</v>
      </c>
      <c r="I67" s="10" t="s">
        <v>60</v>
      </c>
      <c r="J67" s="33">
        <v>45894</v>
      </c>
      <c r="K67">
        <v>302</v>
      </c>
      <c r="L67">
        <v>0</v>
      </c>
      <c r="M67">
        <v>302</v>
      </c>
    </row>
    <row r="68" spans="1:13" x14ac:dyDescent="0.25">
      <c r="A68">
        <v>1044179</v>
      </c>
      <c r="B68" t="s">
        <v>122</v>
      </c>
      <c r="C68" s="18">
        <v>250</v>
      </c>
      <c r="D68" s="10" t="s">
        <v>348</v>
      </c>
      <c r="E68" s="17">
        <v>0.15</v>
      </c>
      <c r="F68" s="8">
        <v>4.1900000000000004</v>
      </c>
      <c r="G68" s="16">
        <v>0.1</v>
      </c>
      <c r="H68" s="16">
        <v>3.59</v>
      </c>
      <c r="I68" s="10" t="s">
        <v>60</v>
      </c>
      <c r="J68" s="33">
        <v>45817</v>
      </c>
      <c r="K68">
        <v>300</v>
      </c>
      <c r="L68">
        <v>0</v>
      </c>
      <c r="M68">
        <v>300</v>
      </c>
    </row>
    <row r="69" spans="1:13" x14ac:dyDescent="0.25">
      <c r="A69">
        <v>1000715</v>
      </c>
      <c r="B69" t="s">
        <v>732</v>
      </c>
      <c r="C69" s="18">
        <v>750</v>
      </c>
      <c r="D69" s="10" t="s">
        <v>350</v>
      </c>
      <c r="E69" s="17">
        <v>0.2</v>
      </c>
      <c r="F69" s="8">
        <v>13.77</v>
      </c>
      <c r="G69" s="16">
        <v>0.2</v>
      </c>
      <c r="H69" s="16">
        <v>11.9</v>
      </c>
      <c r="I69" s="10" t="s">
        <v>60</v>
      </c>
      <c r="J69" s="33">
        <v>45894</v>
      </c>
      <c r="K69">
        <v>299</v>
      </c>
      <c r="L69">
        <v>0</v>
      </c>
      <c r="M69">
        <v>299</v>
      </c>
    </row>
    <row r="70" spans="1:13" x14ac:dyDescent="0.25">
      <c r="A70">
        <v>1041618</v>
      </c>
      <c r="B70" t="s">
        <v>154</v>
      </c>
      <c r="C70" s="18" t="s">
        <v>155</v>
      </c>
      <c r="D70" s="10" t="s">
        <v>348</v>
      </c>
      <c r="E70" s="17">
        <v>0.2</v>
      </c>
      <c r="F70" s="8">
        <v>26.39</v>
      </c>
      <c r="G70" s="16">
        <v>0.8</v>
      </c>
      <c r="H70" s="16">
        <v>22.45</v>
      </c>
      <c r="I70" s="10" t="s">
        <v>23</v>
      </c>
      <c r="J70" s="33">
        <v>45748</v>
      </c>
      <c r="K70">
        <v>287</v>
      </c>
      <c r="L70">
        <v>0</v>
      </c>
      <c r="M70">
        <v>287</v>
      </c>
    </row>
    <row r="71" spans="1:13" x14ac:dyDescent="0.25">
      <c r="A71">
        <v>1033027</v>
      </c>
      <c r="B71" t="s">
        <v>733</v>
      </c>
      <c r="C71" s="18">
        <v>750</v>
      </c>
      <c r="D71" s="10" t="s">
        <v>757</v>
      </c>
      <c r="E71" s="17">
        <v>0.15</v>
      </c>
      <c r="F71" s="8">
        <v>20.2</v>
      </c>
      <c r="G71" s="16">
        <v>0.2</v>
      </c>
      <c r="H71" s="16">
        <v>17.54</v>
      </c>
      <c r="I71" s="10" t="s">
        <v>60</v>
      </c>
      <c r="J71" s="33">
        <v>45894</v>
      </c>
      <c r="K71">
        <v>286</v>
      </c>
      <c r="L71">
        <v>0</v>
      </c>
      <c r="M71">
        <v>286</v>
      </c>
    </row>
    <row r="72" spans="1:13" x14ac:dyDescent="0.25">
      <c r="A72">
        <v>1045653</v>
      </c>
      <c r="B72" t="s">
        <v>64</v>
      </c>
      <c r="C72" s="18">
        <v>473</v>
      </c>
      <c r="D72" s="10" t="s">
        <v>348</v>
      </c>
      <c r="E72" s="17">
        <v>0.15</v>
      </c>
      <c r="F72" s="8">
        <v>4.17</v>
      </c>
      <c r="G72" s="16">
        <v>0.1</v>
      </c>
      <c r="H72" s="16">
        <v>3.57</v>
      </c>
      <c r="I72" s="10" t="s">
        <v>23</v>
      </c>
      <c r="J72" s="33">
        <v>45817</v>
      </c>
      <c r="K72">
        <v>285</v>
      </c>
      <c r="L72">
        <v>0</v>
      </c>
      <c r="M72">
        <v>285</v>
      </c>
    </row>
    <row r="73" spans="1:13" x14ac:dyDescent="0.25">
      <c r="A73">
        <v>1041156</v>
      </c>
      <c r="B73" t="s">
        <v>167</v>
      </c>
      <c r="C73" s="18">
        <v>750</v>
      </c>
      <c r="D73" s="10" t="s">
        <v>348</v>
      </c>
      <c r="E73" s="17">
        <v>0.3</v>
      </c>
      <c r="F73" s="8">
        <v>25.19</v>
      </c>
      <c r="G73" s="16">
        <v>0.2</v>
      </c>
      <c r="H73" s="16">
        <v>21.92</v>
      </c>
      <c r="I73" s="10" t="s">
        <v>59</v>
      </c>
      <c r="J73" s="33">
        <v>45663</v>
      </c>
      <c r="K73">
        <v>283</v>
      </c>
      <c r="L73">
        <v>0</v>
      </c>
      <c r="M73">
        <v>283</v>
      </c>
    </row>
    <row r="74" spans="1:13" x14ac:dyDescent="0.25">
      <c r="A74">
        <v>1039888</v>
      </c>
      <c r="B74" t="s">
        <v>168</v>
      </c>
      <c r="C74" s="18">
        <v>750</v>
      </c>
      <c r="D74" s="10" t="s">
        <v>348</v>
      </c>
      <c r="E74" s="17">
        <v>0.3</v>
      </c>
      <c r="F74" s="8">
        <v>27.99</v>
      </c>
      <c r="G74" s="16">
        <v>0.2</v>
      </c>
      <c r="H74" s="16">
        <v>24.38</v>
      </c>
      <c r="I74" s="10" t="s">
        <v>59</v>
      </c>
      <c r="J74" s="33">
        <v>45663</v>
      </c>
      <c r="K74">
        <v>281</v>
      </c>
      <c r="L74">
        <v>0</v>
      </c>
      <c r="M74">
        <v>281</v>
      </c>
    </row>
    <row r="75" spans="1:13" x14ac:dyDescent="0.25">
      <c r="A75">
        <v>1001235</v>
      </c>
      <c r="B75" t="s">
        <v>734</v>
      </c>
      <c r="C75" s="18">
        <v>750</v>
      </c>
      <c r="D75" s="10" t="s">
        <v>758</v>
      </c>
      <c r="E75" s="17">
        <v>0.15</v>
      </c>
      <c r="F75" s="8">
        <v>17.25</v>
      </c>
      <c r="G75" s="16">
        <v>0.2</v>
      </c>
      <c r="H75" s="16">
        <v>14.96</v>
      </c>
      <c r="I75" s="10" t="s">
        <v>60</v>
      </c>
      <c r="J75" s="33">
        <v>45894</v>
      </c>
      <c r="K75">
        <v>264</v>
      </c>
      <c r="L75">
        <v>0</v>
      </c>
      <c r="M75">
        <v>264</v>
      </c>
    </row>
    <row r="76" spans="1:13" x14ac:dyDescent="0.25">
      <c r="A76">
        <v>1006209</v>
      </c>
      <c r="B76" t="s">
        <v>177</v>
      </c>
      <c r="C76" s="18">
        <v>750</v>
      </c>
      <c r="D76" s="10" t="s">
        <v>348</v>
      </c>
      <c r="E76" s="17">
        <v>0.2</v>
      </c>
      <c r="F76" s="8">
        <v>30.78</v>
      </c>
      <c r="G76" s="16">
        <v>0.2</v>
      </c>
      <c r="H76" s="16">
        <v>26.82</v>
      </c>
      <c r="I76" s="10" t="s">
        <v>59</v>
      </c>
      <c r="J76" s="33">
        <v>45712</v>
      </c>
      <c r="K76">
        <v>242</v>
      </c>
      <c r="L76">
        <v>0</v>
      </c>
      <c r="M76">
        <v>242</v>
      </c>
    </row>
    <row r="77" spans="1:13" x14ac:dyDescent="0.25">
      <c r="A77">
        <v>1016292</v>
      </c>
      <c r="B77" t="s">
        <v>126</v>
      </c>
      <c r="C77" s="18">
        <v>200</v>
      </c>
      <c r="D77" s="10" t="s">
        <v>348</v>
      </c>
      <c r="E77" s="17">
        <v>0.2</v>
      </c>
      <c r="F77" s="8">
        <v>11.35</v>
      </c>
      <c r="G77" s="16">
        <v>0.1</v>
      </c>
      <c r="H77" s="16">
        <v>9.8699999999999992</v>
      </c>
      <c r="I77" s="10" t="s">
        <v>59</v>
      </c>
      <c r="J77" s="33">
        <v>45663</v>
      </c>
      <c r="K77">
        <v>239</v>
      </c>
      <c r="L77">
        <v>0</v>
      </c>
      <c r="M77">
        <v>239</v>
      </c>
    </row>
    <row r="78" spans="1:13" x14ac:dyDescent="0.25">
      <c r="A78">
        <v>1044991</v>
      </c>
      <c r="B78" t="s">
        <v>141</v>
      </c>
      <c r="C78" s="18">
        <v>473</v>
      </c>
      <c r="D78" s="10" t="s">
        <v>348</v>
      </c>
      <c r="E78" s="17">
        <v>0.15</v>
      </c>
      <c r="F78" s="8">
        <v>4.38</v>
      </c>
      <c r="G78" s="16">
        <v>0.1</v>
      </c>
      <c r="H78" s="16">
        <v>3.75</v>
      </c>
      <c r="I78" s="10" t="s">
        <v>23</v>
      </c>
      <c r="J78" s="33">
        <v>45748</v>
      </c>
      <c r="K78">
        <v>238</v>
      </c>
      <c r="L78">
        <v>0</v>
      </c>
      <c r="M78">
        <v>238</v>
      </c>
    </row>
    <row r="79" spans="1:13" x14ac:dyDescent="0.25">
      <c r="A79">
        <v>1045961</v>
      </c>
      <c r="B79" t="s">
        <v>80</v>
      </c>
      <c r="C79" s="18">
        <v>473</v>
      </c>
      <c r="D79" s="10" t="s">
        <v>348</v>
      </c>
      <c r="E79" s="17">
        <v>0.15</v>
      </c>
      <c r="F79" s="8">
        <v>4.21</v>
      </c>
      <c r="G79" s="16">
        <v>0.1</v>
      </c>
      <c r="H79" s="16">
        <v>3.61</v>
      </c>
      <c r="I79" s="10" t="s">
        <v>23</v>
      </c>
      <c r="J79" s="33">
        <v>45817</v>
      </c>
      <c r="K79">
        <v>236</v>
      </c>
      <c r="L79">
        <v>0</v>
      </c>
      <c r="M79">
        <v>236</v>
      </c>
    </row>
    <row r="80" spans="1:13" x14ac:dyDescent="0.25">
      <c r="A80">
        <v>1035918</v>
      </c>
      <c r="B80" t="s">
        <v>58</v>
      </c>
      <c r="C80" s="18">
        <v>4000</v>
      </c>
      <c r="D80" s="10" t="s">
        <v>348</v>
      </c>
      <c r="E80" s="17">
        <v>0.15</v>
      </c>
      <c r="F80" s="8">
        <v>43.8</v>
      </c>
      <c r="G80" s="16">
        <v>0.2</v>
      </c>
      <c r="H80" s="16">
        <v>38.25</v>
      </c>
      <c r="I80" s="10" t="s">
        <v>60</v>
      </c>
      <c r="J80" s="33">
        <v>45859</v>
      </c>
      <c r="K80">
        <v>234</v>
      </c>
      <c r="L80">
        <v>0</v>
      </c>
      <c r="M80">
        <v>234</v>
      </c>
    </row>
    <row r="81" spans="1:13" x14ac:dyDescent="0.25">
      <c r="A81">
        <v>1045645</v>
      </c>
      <c r="B81" t="s">
        <v>81</v>
      </c>
      <c r="C81" s="18">
        <v>473</v>
      </c>
      <c r="D81" s="10" t="s">
        <v>348</v>
      </c>
      <c r="E81" s="17">
        <v>0.15</v>
      </c>
      <c r="F81" s="8">
        <v>4.21</v>
      </c>
      <c r="G81" s="16">
        <v>0.1</v>
      </c>
      <c r="H81" s="16">
        <v>3.61</v>
      </c>
      <c r="I81" s="10" t="s">
        <v>63</v>
      </c>
      <c r="J81" s="33">
        <v>45817</v>
      </c>
      <c r="K81">
        <v>227</v>
      </c>
      <c r="L81">
        <v>0</v>
      </c>
      <c r="M81">
        <v>227</v>
      </c>
    </row>
    <row r="82" spans="1:13" x14ac:dyDescent="0.25">
      <c r="A82">
        <v>1040681</v>
      </c>
      <c r="B82" t="s">
        <v>85</v>
      </c>
      <c r="C82" s="18">
        <v>750</v>
      </c>
      <c r="D82" s="10" t="s">
        <v>348</v>
      </c>
      <c r="E82" s="17">
        <v>0.2</v>
      </c>
      <c r="F82" s="8">
        <v>15.35</v>
      </c>
      <c r="G82" s="16">
        <v>0.2</v>
      </c>
      <c r="H82" s="16">
        <v>13.29</v>
      </c>
      <c r="I82" s="10" t="s">
        <v>60</v>
      </c>
      <c r="J82" s="33">
        <v>45817</v>
      </c>
      <c r="K82">
        <v>221</v>
      </c>
      <c r="L82">
        <v>0</v>
      </c>
      <c r="M82">
        <v>221</v>
      </c>
    </row>
    <row r="83" spans="1:13" x14ac:dyDescent="0.25">
      <c r="A83">
        <v>1015716</v>
      </c>
      <c r="B83" t="s">
        <v>735</v>
      </c>
      <c r="C83" s="18">
        <v>750</v>
      </c>
      <c r="D83" s="10" t="s">
        <v>347</v>
      </c>
      <c r="E83" s="17">
        <v>0.2</v>
      </c>
      <c r="F83" s="8">
        <v>19.059999999999999</v>
      </c>
      <c r="G83" s="16">
        <v>0.2</v>
      </c>
      <c r="H83" s="16">
        <v>16.54</v>
      </c>
      <c r="I83" s="10" t="s">
        <v>60</v>
      </c>
      <c r="J83" s="33">
        <v>45894</v>
      </c>
      <c r="K83">
        <v>213</v>
      </c>
      <c r="L83">
        <v>0</v>
      </c>
      <c r="M83">
        <v>213</v>
      </c>
    </row>
    <row r="84" spans="1:13" x14ac:dyDescent="0.25">
      <c r="A84">
        <v>1026125</v>
      </c>
      <c r="B84" t="s">
        <v>736</v>
      </c>
      <c r="C84" s="18">
        <v>750</v>
      </c>
      <c r="D84" s="10" t="s">
        <v>755</v>
      </c>
      <c r="E84" s="17">
        <v>0.2</v>
      </c>
      <c r="F84" s="8">
        <v>19.02</v>
      </c>
      <c r="G84" s="16">
        <v>0.2</v>
      </c>
      <c r="H84" s="16">
        <v>16.510000000000002</v>
      </c>
      <c r="I84" s="10" t="s">
        <v>60</v>
      </c>
      <c r="J84" s="33">
        <v>45894</v>
      </c>
      <c r="K84">
        <v>211</v>
      </c>
      <c r="L84">
        <v>0</v>
      </c>
      <c r="M84">
        <v>211</v>
      </c>
    </row>
    <row r="85" spans="1:13" x14ac:dyDescent="0.25">
      <c r="A85">
        <v>1013838</v>
      </c>
      <c r="B85" t="s">
        <v>737</v>
      </c>
      <c r="C85" s="18">
        <v>750</v>
      </c>
      <c r="D85" s="10" t="s">
        <v>350</v>
      </c>
      <c r="E85" s="17">
        <v>0.2</v>
      </c>
      <c r="F85" s="8">
        <v>18.96</v>
      </c>
      <c r="G85" s="16">
        <v>0.2</v>
      </c>
      <c r="H85" s="16">
        <v>16.46</v>
      </c>
      <c r="I85" s="10" t="s">
        <v>60</v>
      </c>
      <c r="J85" s="33">
        <v>45894</v>
      </c>
      <c r="K85">
        <v>209</v>
      </c>
      <c r="L85">
        <v>0</v>
      </c>
      <c r="M85">
        <v>209</v>
      </c>
    </row>
    <row r="86" spans="1:13" x14ac:dyDescent="0.25">
      <c r="A86">
        <v>1000902</v>
      </c>
      <c r="B86" t="s">
        <v>738</v>
      </c>
      <c r="C86" s="18">
        <v>1500</v>
      </c>
      <c r="D86" s="10" t="s">
        <v>347</v>
      </c>
      <c r="E86" s="17">
        <v>0.2</v>
      </c>
      <c r="F86" s="8">
        <v>19.84</v>
      </c>
      <c r="G86" s="16">
        <v>0.2</v>
      </c>
      <c r="H86" s="16">
        <v>17.23</v>
      </c>
      <c r="I86" s="10" t="s">
        <v>60</v>
      </c>
      <c r="J86" s="33">
        <v>45894</v>
      </c>
      <c r="K86">
        <v>204</v>
      </c>
      <c r="L86">
        <v>0</v>
      </c>
      <c r="M86">
        <v>204</v>
      </c>
    </row>
    <row r="87" spans="1:13" x14ac:dyDescent="0.25">
      <c r="A87">
        <v>1031241</v>
      </c>
      <c r="B87" t="s">
        <v>382</v>
      </c>
      <c r="C87" s="18">
        <v>473</v>
      </c>
      <c r="D87" s="10" t="s">
        <v>348</v>
      </c>
      <c r="E87" s="17">
        <v>0.15</v>
      </c>
      <c r="F87" s="8">
        <v>5.05</v>
      </c>
      <c r="G87" s="16">
        <v>0.1</v>
      </c>
      <c r="H87" s="16">
        <v>4.34</v>
      </c>
      <c r="I87" s="10" t="s">
        <v>23</v>
      </c>
      <c r="J87" s="33">
        <v>45859</v>
      </c>
      <c r="K87">
        <v>198</v>
      </c>
      <c r="L87">
        <v>0</v>
      </c>
      <c r="M87">
        <v>198</v>
      </c>
    </row>
    <row r="88" spans="1:13" x14ac:dyDescent="0.25">
      <c r="A88">
        <v>1008474</v>
      </c>
      <c r="B88" t="s">
        <v>739</v>
      </c>
      <c r="C88" s="18">
        <v>750</v>
      </c>
      <c r="D88" s="10" t="s">
        <v>755</v>
      </c>
      <c r="E88" s="17">
        <v>0.15</v>
      </c>
      <c r="F88" s="8">
        <v>22.7</v>
      </c>
      <c r="G88" s="16">
        <v>0.2</v>
      </c>
      <c r="H88" s="16">
        <v>19.739999999999998</v>
      </c>
      <c r="I88" s="10" t="s">
        <v>60</v>
      </c>
      <c r="J88" s="33">
        <v>45894</v>
      </c>
      <c r="K88">
        <v>178</v>
      </c>
      <c r="L88">
        <v>0</v>
      </c>
      <c r="M88">
        <v>178</v>
      </c>
    </row>
    <row r="89" spans="1:13" x14ac:dyDescent="0.25">
      <c r="A89">
        <v>1045000</v>
      </c>
      <c r="B89" t="s">
        <v>151</v>
      </c>
      <c r="C89" s="18">
        <v>473</v>
      </c>
      <c r="D89" s="10" t="s">
        <v>348</v>
      </c>
      <c r="E89" s="17">
        <v>0.15</v>
      </c>
      <c r="F89" s="8">
        <v>4.8899999999999997</v>
      </c>
      <c r="G89" s="16">
        <v>0.1</v>
      </c>
      <c r="H89" s="16">
        <v>4.2</v>
      </c>
      <c r="I89" s="10" t="s">
        <v>23</v>
      </c>
      <c r="J89" s="33">
        <v>45748</v>
      </c>
      <c r="K89">
        <v>169</v>
      </c>
      <c r="L89">
        <v>0</v>
      </c>
      <c r="M89">
        <v>169</v>
      </c>
    </row>
    <row r="90" spans="1:13" x14ac:dyDescent="0.25">
      <c r="A90">
        <v>1035662</v>
      </c>
      <c r="B90" t="s">
        <v>138</v>
      </c>
      <c r="C90" s="18">
        <v>473</v>
      </c>
      <c r="D90" s="10" t="s">
        <v>348</v>
      </c>
      <c r="E90" s="17">
        <v>0.15</v>
      </c>
      <c r="F90" s="8">
        <v>4.66</v>
      </c>
      <c r="G90" s="16">
        <v>0.1</v>
      </c>
      <c r="H90" s="16">
        <v>4</v>
      </c>
      <c r="I90" s="10" t="s">
        <v>23</v>
      </c>
      <c r="J90" s="33">
        <v>45782</v>
      </c>
      <c r="K90">
        <v>162</v>
      </c>
      <c r="L90">
        <v>0</v>
      </c>
      <c r="M90">
        <v>162</v>
      </c>
    </row>
    <row r="91" spans="1:13" x14ac:dyDescent="0.25">
      <c r="A91">
        <v>1006607</v>
      </c>
      <c r="B91" t="s">
        <v>740</v>
      </c>
      <c r="C91" s="18">
        <v>750</v>
      </c>
      <c r="D91" s="10" t="s">
        <v>349</v>
      </c>
      <c r="E91" s="17">
        <v>0.15</v>
      </c>
      <c r="F91" s="8">
        <v>17.09</v>
      </c>
      <c r="G91" s="16">
        <v>0.2</v>
      </c>
      <c r="H91" s="16">
        <v>14.82</v>
      </c>
      <c r="I91" s="10" t="s">
        <v>60</v>
      </c>
      <c r="J91" s="33">
        <v>45894</v>
      </c>
      <c r="K91">
        <v>159</v>
      </c>
      <c r="L91">
        <v>0</v>
      </c>
      <c r="M91">
        <v>159</v>
      </c>
    </row>
    <row r="92" spans="1:13" x14ac:dyDescent="0.25">
      <c r="A92">
        <v>1023926</v>
      </c>
      <c r="B92" t="s">
        <v>741</v>
      </c>
      <c r="C92" s="18">
        <v>1500</v>
      </c>
      <c r="D92" s="10" t="s">
        <v>347</v>
      </c>
      <c r="E92" s="17">
        <v>0.15</v>
      </c>
      <c r="F92" s="8">
        <v>19.37</v>
      </c>
      <c r="G92" s="16">
        <v>0.2</v>
      </c>
      <c r="H92" s="16">
        <v>16.82</v>
      </c>
      <c r="I92" s="10" t="s">
        <v>60</v>
      </c>
      <c r="J92" s="33">
        <v>45894</v>
      </c>
      <c r="K92">
        <v>158</v>
      </c>
      <c r="L92">
        <v>0</v>
      </c>
      <c r="M92">
        <v>158</v>
      </c>
    </row>
    <row r="93" spans="1:13" x14ac:dyDescent="0.25">
      <c r="A93">
        <v>1045147</v>
      </c>
      <c r="B93" t="s">
        <v>72</v>
      </c>
      <c r="C93" s="18">
        <v>473</v>
      </c>
      <c r="D93" s="10" t="s">
        <v>348</v>
      </c>
      <c r="E93" s="17">
        <v>0.15</v>
      </c>
      <c r="F93" s="8">
        <v>4.54</v>
      </c>
      <c r="G93" s="16">
        <v>0.1</v>
      </c>
      <c r="H93" s="16">
        <v>3.89</v>
      </c>
      <c r="I93" s="10" t="s">
        <v>23</v>
      </c>
      <c r="J93" s="33">
        <v>45782</v>
      </c>
      <c r="K93">
        <v>151</v>
      </c>
      <c r="L93">
        <v>0</v>
      </c>
      <c r="M93">
        <v>151</v>
      </c>
    </row>
    <row r="94" spans="1:13" x14ac:dyDescent="0.25">
      <c r="A94">
        <v>1042133</v>
      </c>
      <c r="B94" t="s">
        <v>189</v>
      </c>
      <c r="C94" s="18">
        <v>750</v>
      </c>
      <c r="D94" s="10" t="s">
        <v>348</v>
      </c>
      <c r="E94" s="17">
        <v>0.25</v>
      </c>
      <c r="F94" s="8">
        <v>17.96</v>
      </c>
      <c r="G94" s="16">
        <v>0.2</v>
      </c>
      <c r="H94" s="16">
        <v>15.58</v>
      </c>
      <c r="I94" s="10" t="s">
        <v>60</v>
      </c>
      <c r="J94" s="33">
        <v>45663</v>
      </c>
      <c r="K94">
        <v>144</v>
      </c>
      <c r="L94">
        <v>0</v>
      </c>
      <c r="M94">
        <v>144</v>
      </c>
    </row>
    <row r="95" spans="1:13" x14ac:dyDescent="0.25">
      <c r="A95">
        <v>1045925</v>
      </c>
      <c r="B95" t="s">
        <v>69</v>
      </c>
      <c r="C95" s="18">
        <v>473</v>
      </c>
      <c r="D95" s="10" t="s">
        <v>348</v>
      </c>
      <c r="E95" s="17">
        <v>0.15</v>
      </c>
      <c r="F95" s="8">
        <v>4.34</v>
      </c>
      <c r="G95" s="16">
        <v>0.1</v>
      </c>
      <c r="H95" s="16">
        <v>3.72</v>
      </c>
      <c r="I95" s="10" t="s">
        <v>23</v>
      </c>
      <c r="J95" s="33">
        <v>45817</v>
      </c>
      <c r="K95">
        <v>140</v>
      </c>
      <c r="L95">
        <v>0</v>
      </c>
      <c r="M95">
        <v>140</v>
      </c>
    </row>
    <row r="96" spans="1:13" x14ac:dyDescent="0.25">
      <c r="A96">
        <v>1033465</v>
      </c>
      <c r="B96" t="s">
        <v>742</v>
      </c>
      <c r="C96" s="18">
        <v>750</v>
      </c>
      <c r="D96" s="10" t="s">
        <v>351</v>
      </c>
      <c r="E96" s="17">
        <v>0.2</v>
      </c>
      <c r="F96" s="8">
        <v>20.07</v>
      </c>
      <c r="G96" s="16">
        <v>0.2</v>
      </c>
      <c r="H96" s="16">
        <v>17.43</v>
      </c>
      <c r="I96" s="10" t="s">
        <v>60</v>
      </c>
      <c r="J96" s="33">
        <v>45894</v>
      </c>
      <c r="K96">
        <v>140</v>
      </c>
      <c r="L96">
        <v>0</v>
      </c>
      <c r="M96">
        <v>140</v>
      </c>
    </row>
    <row r="97" spans="1:13" x14ac:dyDescent="0.25">
      <c r="A97">
        <v>1035334</v>
      </c>
      <c r="B97" t="s">
        <v>128</v>
      </c>
      <c r="C97" s="18">
        <v>473</v>
      </c>
      <c r="D97" s="10" t="s">
        <v>348</v>
      </c>
      <c r="E97" s="17">
        <v>0.15</v>
      </c>
      <c r="F97" s="8">
        <v>4.59</v>
      </c>
      <c r="G97" s="16">
        <v>0.1</v>
      </c>
      <c r="H97" s="16">
        <v>3.94</v>
      </c>
      <c r="I97" s="10" t="s">
        <v>23</v>
      </c>
      <c r="J97" s="33">
        <v>45782</v>
      </c>
      <c r="K97">
        <v>138</v>
      </c>
      <c r="L97">
        <v>0</v>
      </c>
      <c r="M97">
        <v>138</v>
      </c>
    </row>
    <row r="98" spans="1:13" x14ac:dyDescent="0.25">
      <c r="A98">
        <v>1019387</v>
      </c>
      <c r="B98" t="s">
        <v>743</v>
      </c>
      <c r="C98" s="18">
        <v>750</v>
      </c>
      <c r="D98" s="10" t="s">
        <v>351</v>
      </c>
      <c r="E98" s="17">
        <v>0.15</v>
      </c>
      <c r="F98" s="8">
        <v>18.510000000000002</v>
      </c>
      <c r="G98" s="16">
        <v>0.2</v>
      </c>
      <c r="H98" s="16">
        <v>16.059999999999999</v>
      </c>
      <c r="I98" s="10" t="s">
        <v>60</v>
      </c>
      <c r="J98" s="33">
        <v>45894</v>
      </c>
      <c r="K98">
        <v>136</v>
      </c>
      <c r="L98">
        <v>0</v>
      </c>
      <c r="M98">
        <v>136</v>
      </c>
    </row>
    <row r="99" spans="1:13" x14ac:dyDescent="0.25">
      <c r="A99">
        <v>1025091</v>
      </c>
      <c r="B99" t="s">
        <v>744</v>
      </c>
      <c r="C99" s="18">
        <v>750</v>
      </c>
      <c r="D99" s="10" t="s">
        <v>349</v>
      </c>
      <c r="E99" s="17">
        <v>0.2</v>
      </c>
      <c r="F99" s="8">
        <v>17.829999999999998</v>
      </c>
      <c r="G99" s="16">
        <v>0.2</v>
      </c>
      <c r="H99" s="16">
        <v>15.46</v>
      </c>
      <c r="I99" s="10" t="s">
        <v>60</v>
      </c>
      <c r="J99" s="33">
        <v>45894</v>
      </c>
      <c r="K99">
        <v>136</v>
      </c>
      <c r="L99">
        <v>0</v>
      </c>
      <c r="M99">
        <v>136</v>
      </c>
    </row>
    <row r="100" spans="1:13" x14ac:dyDescent="0.25">
      <c r="A100">
        <v>1006716</v>
      </c>
      <c r="B100" t="s">
        <v>745</v>
      </c>
      <c r="C100" s="18">
        <v>750</v>
      </c>
      <c r="D100" s="10" t="s">
        <v>347</v>
      </c>
      <c r="E100" s="17">
        <v>0.2</v>
      </c>
      <c r="F100" s="8">
        <v>14.3</v>
      </c>
      <c r="G100" s="16">
        <v>0.2</v>
      </c>
      <c r="H100" s="16">
        <v>12.37</v>
      </c>
      <c r="I100" s="10" t="s">
        <v>60</v>
      </c>
      <c r="J100" s="33">
        <v>45894</v>
      </c>
      <c r="K100">
        <v>120</v>
      </c>
      <c r="L100">
        <v>0</v>
      </c>
      <c r="M100">
        <v>120</v>
      </c>
    </row>
    <row r="101" spans="1:13" x14ac:dyDescent="0.25">
      <c r="A101">
        <v>1035916</v>
      </c>
      <c r="B101" t="s">
        <v>57</v>
      </c>
      <c r="C101" s="18">
        <v>4000</v>
      </c>
      <c r="D101" s="10" t="s">
        <v>348</v>
      </c>
      <c r="E101" s="17">
        <v>0.15</v>
      </c>
      <c r="F101" s="8">
        <v>43.8</v>
      </c>
      <c r="G101" s="16">
        <v>0.2</v>
      </c>
      <c r="H101" s="16">
        <v>38.25</v>
      </c>
      <c r="I101" s="10" t="s">
        <v>60</v>
      </c>
      <c r="J101" s="33">
        <v>45859</v>
      </c>
      <c r="K101">
        <v>112</v>
      </c>
      <c r="L101">
        <v>0</v>
      </c>
      <c r="M101">
        <v>112</v>
      </c>
    </row>
    <row r="102" spans="1:13" x14ac:dyDescent="0.25">
      <c r="A102">
        <v>1032352</v>
      </c>
      <c r="B102" t="s">
        <v>49</v>
      </c>
      <c r="C102" s="18">
        <v>750</v>
      </c>
      <c r="D102" s="10" t="s">
        <v>348</v>
      </c>
      <c r="E102" s="17">
        <v>0.15</v>
      </c>
      <c r="F102" s="8">
        <v>26.11</v>
      </c>
      <c r="G102" s="16">
        <v>0.2</v>
      </c>
      <c r="H102" s="16">
        <v>22.73</v>
      </c>
      <c r="I102" s="10" t="s">
        <v>59</v>
      </c>
      <c r="J102" s="33">
        <v>45859</v>
      </c>
      <c r="K102">
        <v>111</v>
      </c>
      <c r="L102">
        <v>0</v>
      </c>
      <c r="M102">
        <v>111</v>
      </c>
    </row>
    <row r="103" spans="1:13" x14ac:dyDescent="0.25">
      <c r="A103">
        <v>1042825</v>
      </c>
      <c r="B103" t="s">
        <v>199</v>
      </c>
      <c r="C103" s="18">
        <v>375</v>
      </c>
      <c r="D103" s="10" t="s">
        <v>348</v>
      </c>
      <c r="E103" s="17">
        <v>0.35</v>
      </c>
      <c r="F103" s="8">
        <v>25.99</v>
      </c>
      <c r="G103" s="16">
        <v>0.1</v>
      </c>
      <c r="H103" s="16">
        <v>22.71</v>
      </c>
      <c r="I103" s="10" t="s">
        <v>59</v>
      </c>
      <c r="J103" s="33">
        <v>45663</v>
      </c>
      <c r="K103">
        <v>111</v>
      </c>
      <c r="L103">
        <v>0</v>
      </c>
      <c r="M103">
        <v>111</v>
      </c>
    </row>
    <row r="104" spans="1:13" x14ac:dyDescent="0.25">
      <c r="A104">
        <v>1023834</v>
      </c>
      <c r="B104" t="s">
        <v>162</v>
      </c>
      <c r="C104" s="18">
        <v>200</v>
      </c>
      <c r="D104" s="10" t="s">
        <v>348</v>
      </c>
      <c r="E104" s="17">
        <v>0.2</v>
      </c>
      <c r="F104" s="8">
        <v>17.68</v>
      </c>
      <c r="G104" s="16">
        <v>0.1</v>
      </c>
      <c r="H104" s="16">
        <v>15.42</v>
      </c>
      <c r="I104" s="10" t="s">
        <v>59</v>
      </c>
      <c r="J104" s="33">
        <v>45663</v>
      </c>
      <c r="K104">
        <v>99</v>
      </c>
      <c r="L104">
        <v>0</v>
      </c>
      <c r="M104">
        <v>99</v>
      </c>
    </row>
    <row r="105" spans="1:13" x14ac:dyDescent="0.25">
      <c r="A105">
        <v>1041827</v>
      </c>
      <c r="B105" t="s">
        <v>746</v>
      </c>
      <c r="C105" s="18">
        <v>750</v>
      </c>
      <c r="D105" s="10" t="s">
        <v>759</v>
      </c>
      <c r="E105" s="17">
        <v>0.15</v>
      </c>
      <c r="F105" s="8">
        <v>18.53</v>
      </c>
      <c r="G105" s="16">
        <v>0.2</v>
      </c>
      <c r="H105" s="16">
        <v>16.079999999999998</v>
      </c>
      <c r="I105" s="10" t="s">
        <v>60</v>
      </c>
      <c r="J105" s="33">
        <v>45894</v>
      </c>
      <c r="K105">
        <v>98</v>
      </c>
      <c r="L105">
        <v>0</v>
      </c>
      <c r="M105">
        <v>98</v>
      </c>
    </row>
    <row r="106" spans="1:13" x14ac:dyDescent="0.25">
      <c r="A106">
        <v>1044629</v>
      </c>
      <c r="B106" t="s">
        <v>208</v>
      </c>
      <c r="C106" s="18" t="s">
        <v>209</v>
      </c>
      <c r="D106" s="10" t="s">
        <v>348</v>
      </c>
      <c r="E106" s="17">
        <v>0.4</v>
      </c>
      <c r="F106" s="8">
        <v>41.99</v>
      </c>
      <c r="G106" s="16">
        <v>0.6</v>
      </c>
      <c r="H106" s="16">
        <v>36.31</v>
      </c>
      <c r="I106" s="10" t="s">
        <v>59</v>
      </c>
      <c r="J106" s="33">
        <v>45663</v>
      </c>
      <c r="K106">
        <v>94</v>
      </c>
      <c r="L106">
        <v>0</v>
      </c>
      <c r="M106">
        <v>94</v>
      </c>
    </row>
    <row r="107" spans="1:13" x14ac:dyDescent="0.25">
      <c r="A107">
        <v>1035973</v>
      </c>
      <c r="B107" t="s">
        <v>112</v>
      </c>
      <c r="C107" s="18">
        <v>473</v>
      </c>
      <c r="D107" s="10" t="s">
        <v>348</v>
      </c>
      <c r="E107" s="17">
        <v>0.15</v>
      </c>
      <c r="F107" s="8">
        <v>4.2300000000000004</v>
      </c>
      <c r="G107" s="16">
        <v>0.1</v>
      </c>
      <c r="H107" s="16">
        <v>3.62</v>
      </c>
      <c r="I107" s="10" t="s">
        <v>23</v>
      </c>
      <c r="J107" s="33">
        <v>45782</v>
      </c>
      <c r="K107">
        <v>90</v>
      </c>
      <c r="L107">
        <v>0</v>
      </c>
      <c r="M107">
        <v>90</v>
      </c>
    </row>
    <row r="108" spans="1:13" x14ac:dyDescent="0.25">
      <c r="A108">
        <v>1034582</v>
      </c>
      <c r="B108" t="s">
        <v>87</v>
      </c>
      <c r="C108" s="18" t="s">
        <v>88</v>
      </c>
      <c r="D108" s="10" t="s">
        <v>348</v>
      </c>
      <c r="E108" s="17">
        <v>0.2</v>
      </c>
      <c r="F108" s="8">
        <v>19.03</v>
      </c>
      <c r="G108" s="16">
        <v>0.6</v>
      </c>
      <c r="H108" s="16">
        <v>16.170000000000002</v>
      </c>
      <c r="I108" s="10" t="s">
        <v>23</v>
      </c>
      <c r="J108" s="33">
        <v>45782</v>
      </c>
      <c r="K108">
        <v>89</v>
      </c>
      <c r="L108">
        <v>0</v>
      </c>
      <c r="M108">
        <v>89</v>
      </c>
    </row>
    <row r="109" spans="1:13" x14ac:dyDescent="0.25">
      <c r="A109">
        <v>1033690</v>
      </c>
      <c r="B109" t="s">
        <v>378</v>
      </c>
      <c r="C109" s="18">
        <v>750</v>
      </c>
      <c r="D109" s="10" t="s">
        <v>348</v>
      </c>
      <c r="E109" s="17">
        <v>0.2</v>
      </c>
      <c r="F109" s="8">
        <v>31.55</v>
      </c>
      <c r="G109" s="16">
        <v>0.2</v>
      </c>
      <c r="H109" s="16">
        <v>27.5</v>
      </c>
      <c r="I109" s="10" t="s">
        <v>59</v>
      </c>
      <c r="J109" s="33">
        <v>45859</v>
      </c>
      <c r="K109">
        <v>89</v>
      </c>
      <c r="L109">
        <v>0</v>
      </c>
      <c r="M109">
        <v>89</v>
      </c>
    </row>
    <row r="110" spans="1:13" x14ac:dyDescent="0.25">
      <c r="A110">
        <v>1000281</v>
      </c>
      <c r="B110" t="s">
        <v>111</v>
      </c>
      <c r="C110" s="18">
        <v>750</v>
      </c>
      <c r="D110" s="10" t="s">
        <v>348</v>
      </c>
      <c r="E110" s="17">
        <v>0.15</v>
      </c>
      <c r="F110" s="8">
        <v>17.670000000000002</v>
      </c>
      <c r="G110" s="16">
        <v>0.2</v>
      </c>
      <c r="H110" s="16">
        <v>15.32</v>
      </c>
      <c r="I110" s="10" t="s">
        <v>60</v>
      </c>
      <c r="J110" s="33">
        <v>45817</v>
      </c>
      <c r="K110">
        <v>89</v>
      </c>
      <c r="L110">
        <v>0</v>
      </c>
      <c r="M110">
        <v>89</v>
      </c>
    </row>
    <row r="111" spans="1:13" x14ac:dyDescent="0.25">
      <c r="A111">
        <v>1033270</v>
      </c>
      <c r="B111" t="s">
        <v>99</v>
      </c>
      <c r="C111" s="18">
        <v>473</v>
      </c>
      <c r="D111" s="10" t="s">
        <v>348</v>
      </c>
      <c r="E111" s="17">
        <v>0.15</v>
      </c>
      <c r="F111" s="8">
        <v>4.66</v>
      </c>
      <c r="G111" s="16">
        <v>0.1</v>
      </c>
      <c r="H111" s="16">
        <v>4</v>
      </c>
      <c r="I111" s="10" t="s">
        <v>23</v>
      </c>
      <c r="J111" s="33">
        <v>45782</v>
      </c>
      <c r="K111">
        <v>87</v>
      </c>
      <c r="L111">
        <v>0</v>
      </c>
      <c r="M111">
        <v>87</v>
      </c>
    </row>
    <row r="112" spans="1:13" x14ac:dyDescent="0.25">
      <c r="A112">
        <v>1044634</v>
      </c>
      <c r="B112" t="s">
        <v>747</v>
      </c>
      <c r="C112" s="18">
        <v>750</v>
      </c>
      <c r="D112" s="10" t="s">
        <v>346</v>
      </c>
      <c r="E112" s="17">
        <v>0.15</v>
      </c>
      <c r="F112" s="8">
        <v>18.79</v>
      </c>
      <c r="G112" s="16">
        <v>0.2</v>
      </c>
      <c r="H112" s="16">
        <v>16.309999999999999</v>
      </c>
      <c r="I112" s="10" t="s">
        <v>60</v>
      </c>
      <c r="J112" s="33">
        <v>45894</v>
      </c>
      <c r="K112">
        <v>84</v>
      </c>
      <c r="L112">
        <v>0</v>
      </c>
      <c r="M112">
        <v>84</v>
      </c>
    </row>
    <row r="113" spans="1:13" x14ac:dyDescent="0.25">
      <c r="A113">
        <v>1002479</v>
      </c>
      <c r="B113" t="s">
        <v>748</v>
      </c>
      <c r="C113" s="18">
        <v>750</v>
      </c>
      <c r="D113" s="10" t="s">
        <v>351</v>
      </c>
      <c r="E113" s="17">
        <v>0.2</v>
      </c>
      <c r="F113" s="8">
        <v>41.96</v>
      </c>
      <c r="G113" s="16">
        <v>0.2</v>
      </c>
      <c r="H113" s="16">
        <v>36.630000000000003</v>
      </c>
      <c r="I113" s="10" t="s">
        <v>60</v>
      </c>
      <c r="J113" s="33">
        <v>45894</v>
      </c>
      <c r="K113">
        <v>83</v>
      </c>
      <c r="L113">
        <v>0</v>
      </c>
      <c r="M113">
        <v>83</v>
      </c>
    </row>
    <row r="114" spans="1:13" x14ac:dyDescent="0.25">
      <c r="A114">
        <v>1042824</v>
      </c>
      <c r="B114" t="s">
        <v>204</v>
      </c>
      <c r="C114" s="18">
        <v>375</v>
      </c>
      <c r="D114" s="10" t="s">
        <v>348</v>
      </c>
      <c r="E114" s="17">
        <v>0.25</v>
      </c>
      <c r="F114" s="8">
        <v>22.49</v>
      </c>
      <c r="G114" s="16">
        <v>0.1</v>
      </c>
      <c r="H114" s="16">
        <v>19.64</v>
      </c>
      <c r="I114" s="10" t="s">
        <v>59</v>
      </c>
      <c r="J114" s="33">
        <v>45663</v>
      </c>
      <c r="K114">
        <v>82</v>
      </c>
      <c r="L114">
        <v>0</v>
      </c>
      <c r="M114">
        <v>82</v>
      </c>
    </row>
    <row r="115" spans="1:13" x14ac:dyDescent="0.25">
      <c r="A115">
        <v>1040755</v>
      </c>
      <c r="B115" t="s">
        <v>101</v>
      </c>
      <c r="C115" s="18">
        <v>3000</v>
      </c>
      <c r="D115" s="10" t="s">
        <v>348</v>
      </c>
      <c r="E115" s="17">
        <v>0.15</v>
      </c>
      <c r="F115" s="8">
        <v>38.74</v>
      </c>
      <c r="G115" s="16">
        <v>0.2</v>
      </c>
      <c r="H115" s="16">
        <v>33.81</v>
      </c>
      <c r="I115" s="10" t="s">
        <v>60</v>
      </c>
      <c r="J115" s="33">
        <v>45817</v>
      </c>
      <c r="K115">
        <v>81</v>
      </c>
      <c r="L115">
        <v>0</v>
      </c>
      <c r="M115">
        <v>81</v>
      </c>
    </row>
    <row r="116" spans="1:13" x14ac:dyDescent="0.25">
      <c r="A116">
        <v>1006830</v>
      </c>
      <c r="B116" t="s">
        <v>379</v>
      </c>
      <c r="C116" s="18">
        <v>750</v>
      </c>
      <c r="D116" s="10" t="s">
        <v>348</v>
      </c>
      <c r="E116" s="17">
        <v>0.2</v>
      </c>
      <c r="F116" s="8">
        <v>30.92</v>
      </c>
      <c r="G116" s="16">
        <v>0.2</v>
      </c>
      <c r="H116" s="16">
        <v>26.95</v>
      </c>
      <c r="I116" s="10" t="s">
        <v>59</v>
      </c>
      <c r="J116" s="33">
        <v>45859</v>
      </c>
      <c r="K116">
        <v>80</v>
      </c>
      <c r="L116">
        <v>0</v>
      </c>
      <c r="M116">
        <v>80</v>
      </c>
    </row>
    <row r="117" spans="1:13" x14ac:dyDescent="0.25">
      <c r="A117">
        <v>1038836</v>
      </c>
      <c r="B117" t="s">
        <v>86</v>
      </c>
      <c r="C117" s="18">
        <v>750</v>
      </c>
      <c r="D117" s="10" t="s">
        <v>348</v>
      </c>
      <c r="E117" s="17">
        <v>0.15</v>
      </c>
      <c r="F117" s="8">
        <v>12.36</v>
      </c>
      <c r="G117" s="16">
        <v>0.2</v>
      </c>
      <c r="H117" s="16">
        <v>10.67</v>
      </c>
      <c r="I117" s="10" t="s">
        <v>60</v>
      </c>
      <c r="J117" s="33">
        <v>45817</v>
      </c>
      <c r="K117">
        <v>80</v>
      </c>
      <c r="L117">
        <v>0</v>
      </c>
      <c r="M117">
        <v>80</v>
      </c>
    </row>
    <row r="118" spans="1:13" x14ac:dyDescent="0.25">
      <c r="A118">
        <v>1015035</v>
      </c>
      <c r="B118" t="s">
        <v>173</v>
      </c>
      <c r="C118" s="18">
        <v>50</v>
      </c>
      <c r="D118" s="10" t="s">
        <v>348</v>
      </c>
      <c r="E118" s="17">
        <v>0.2</v>
      </c>
      <c r="F118" s="8">
        <v>8.7899999999999991</v>
      </c>
      <c r="G118" s="16">
        <v>0.1</v>
      </c>
      <c r="H118" s="16">
        <v>7.62</v>
      </c>
      <c r="I118" s="10" t="s">
        <v>59</v>
      </c>
      <c r="J118" s="33">
        <v>45663</v>
      </c>
      <c r="K118">
        <v>77</v>
      </c>
      <c r="L118">
        <v>0</v>
      </c>
      <c r="M118">
        <v>77</v>
      </c>
    </row>
    <row r="119" spans="1:13" x14ac:dyDescent="0.25">
      <c r="A119">
        <v>1016729</v>
      </c>
      <c r="B119" t="s">
        <v>749</v>
      </c>
      <c r="C119" s="18">
        <v>750</v>
      </c>
      <c r="D119" s="10" t="s">
        <v>755</v>
      </c>
      <c r="E119" s="17">
        <v>0.2</v>
      </c>
      <c r="F119" s="8">
        <v>20.62</v>
      </c>
      <c r="G119" s="16">
        <v>0.2</v>
      </c>
      <c r="H119" s="16">
        <v>17.91</v>
      </c>
      <c r="I119" s="10" t="s">
        <v>60</v>
      </c>
      <c r="J119" s="33">
        <v>45894</v>
      </c>
      <c r="K119">
        <v>77</v>
      </c>
      <c r="L119">
        <v>0</v>
      </c>
      <c r="M119">
        <v>77</v>
      </c>
    </row>
    <row r="120" spans="1:13" x14ac:dyDescent="0.25">
      <c r="A120">
        <v>1030468</v>
      </c>
      <c r="B120" t="s">
        <v>385</v>
      </c>
      <c r="C120" s="18">
        <v>750</v>
      </c>
      <c r="D120" s="10" t="s">
        <v>348</v>
      </c>
      <c r="E120" s="17">
        <v>0.15</v>
      </c>
      <c r="F120" s="8">
        <v>33.69</v>
      </c>
      <c r="G120" s="16">
        <v>0.2</v>
      </c>
      <c r="H120" s="16">
        <v>29.38</v>
      </c>
      <c r="I120" s="10" t="s">
        <v>59</v>
      </c>
      <c r="J120" s="33">
        <v>45859</v>
      </c>
      <c r="K120">
        <v>75</v>
      </c>
      <c r="L120">
        <v>0</v>
      </c>
      <c r="M120">
        <v>75</v>
      </c>
    </row>
    <row r="121" spans="1:13" x14ac:dyDescent="0.25">
      <c r="A121">
        <v>1038936</v>
      </c>
      <c r="B121" t="s">
        <v>178</v>
      </c>
      <c r="C121" s="18">
        <v>750</v>
      </c>
      <c r="D121" s="10" t="s">
        <v>348</v>
      </c>
      <c r="E121" s="17">
        <v>0.2</v>
      </c>
      <c r="F121" s="8">
        <v>13.55</v>
      </c>
      <c r="G121" s="16">
        <v>0.2</v>
      </c>
      <c r="H121" s="16">
        <v>11.71</v>
      </c>
      <c r="I121" s="10" t="s">
        <v>60</v>
      </c>
      <c r="J121" s="33">
        <v>45817</v>
      </c>
      <c r="K121">
        <v>74</v>
      </c>
      <c r="L121">
        <v>0</v>
      </c>
      <c r="M121">
        <v>74</v>
      </c>
    </row>
    <row r="122" spans="1:13" x14ac:dyDescent="0.25">
      <c r="A122">
        <v>1038203</v>
      </c>
      <c r="B122" t="s">
        <v>148</v>
      </c>
      <c r="C122" s="18">
        <v>473</v>
      </c>
      <c r="D122" s="10" t="s">
        <v>348</v>
      </c>
      <c r="E122" s="17">
        <v>0.15</v>
      </c>
      <c r="F122" s="8">
        <v>5.47</v>
      </c>
      <c r="G122" s="16">
        <v>0.1</v>
      </c>
      <c r="H122" s="16">
        <v>4.71</v>
      </c>
      <c r="I122" s="10" t="s">
        <v>23</v>
      </c>
      <c r="J122" s="33">
        <v>45782</v>
      </c>
      <c r="K122">
        <v>71</v>
      </c>
      <c r="L122">
        <v>0</v>
      </c>
      <c r="M122">
        <v>71</v>
      </c>
    </row>
    <row r="123" spans="1:13" x14ac:dyDescent="0.25">
      <c r="A123">
        <v>1036343</v>
      </c>
      <c r="B123" t="s">
        <v>384</v>
      </c>
      <c r="C123" s="18">
        <v>750</v>
      </c>
      <c r="D123" s="10" t="s">
        <v>348</v>
      </c>
      <c r="E123" s="17">
        <v>0.2</v>
      </c>
      <c r="F123" s="8">
        <v>26.17</v>
      </c>
      <c r="G123" s="16">
        <v>0.2</v>
      </c>
      <c r="H123" s="16">
        <v>22.78</v>
      </c>
      <c r="I123" s="10" t="s">
        <v>59</v>
      </c>
      <c r="J123" s="33">
        <v>45859</v>
      </c>
      <c r="K123">
        <v>71</v>
      </c>
      <c r="L123">
        <v>0</v>
      </c>
      <c r="M123">
        <v>71</v>
      </c>
    </row>
    <row r="124" spans="1:13" x14ac:dyDescent="0.25">
      <c r="A124">
        <v>1045288</v>
      </c>
      <c r="B124" t="s">
        <v>102</v>
      </c>
      <c r="C124" s="18" t="s">
        <v>103</v>
      </c>
      <c r="D124" s="10" t="s">
        <v>348</v>
      </c>
      <c r="E124" s="17">
        <v>0.15</v>
      </c>
      <c r="F124" s="8">
        <v>16.98</v>
      </c>
      <c r="G124" s="16">
        <v>0.4</v>
      </c>
      <c r="H124" s="16">
        <v>14.54</v>
      </c>
      <c r="I124" s="10" t="s">
        <v>23</v>
      </c>
      <c r="J124" s="33">
        <v>45748</v>
      </c>
      <c r="K124">
        <v>71</v>
      </c>
      <c r="L124">
        <v>0</v>
      </c>
      <c r="M124">
        <v>71</v>
      </c>
    </row>
    <row r="125" spans="1:13" x14ac:dyDescent="0.25">
      <c r="A125">
        <v>1045112</v>
      </c>
      <c r="B125" t="s">
        <v>169</v>
      </c>
      <c r="C125" s="18" t="s">
        <v>90</v>
      </c>
      <c r="D125" s="10" t="s">
        <v>348</v>
      </c>
      <c r="E125" s="17">
        <v>0.15</v>
      </c>
      <c r="F125" s="8">
        <v>14.65</v>
      </c>
      <c r="G125" s="16">
        <v>0.6</v>
      </c>
      <c r="H125" s="16">
        <v>12.32</v>
      </c>
      <c r="I125" s="10" t="s">
        <v>23</v>
      </c>
      <c r="J125" s="33">
        <v>45782</v>
      </c>
      <c r="K125">
        <v>71</v>
      </c>
      <c r="L125">
        <v>0</v>
      </c>
      <c r="M125">
        <v>71</v>
      </c>
    </row>
    <row r="126" spans="1:13" x14ac:dyDescent="0.25">
      <c r="A126">
        <v>1044628</v>
      </c>
      <c r="B126" t="s">
        <v>215</v>
      </c>
      <c r="C126" s="18" t="s">
        <v>216</v>
      </c>
      <c r="D126" s="10" t="s">
        <v>348</v>
      </c>
      <c r="E126" s="17">
        <v>0.4</v>
      </c>
      <c r="F126" s="8">
        <v>41.99</v>
      </c>
      <c r="G126" s="16">
        <v>0.5</v>
      </c>
      <c r="H126" s="16">
        <v>36.39</v>
      </c>
      <c r="I126" s="10" t="s">
        <v>59</v>
      </c>
      <c r="J126" s="33">
        <v>45663</v>
      </c>
      <c r="K126">
        <v>70</v>
      </c>
      <c r="L126">
        <v>0</v>
      </c>
      <c r="M126">
        <v>70</v>
      </c>
    </row>
    <row r="127" spans="1:13" x14ac:dyDescent="0.25">
      <c r="A127">
        <v>1043032</v>
      </c>
      <c r="B127" t="s">
        <v>129</v>
      </c>
      <c r="C127" s="18" t="s">
        <v>90</v>
      </c>
      <c r="D127" s="10" t="s">
        <v>348</v>
      </c>
      <c r="E127" s="17">
        <v>0.15</v>
      </c>
      <c r="F127" s="8">
        <v>18.78</v>
      </c>
      <c r="G127" s="16">
        <v>0.6</v>
      </c>
      <c r="H127" s="16">
        <v>15.95</v>
      </c>
      <c r="I127" s="10" t="s">
        <v>23</v>
      </c>
      <c r="J127" s="33">
        <v>45782</v>
      </c>
      <c r="K127">
        <v>69</v>
      </c>
      <c r="L127">
        <v>0</v>
      </c>
      <c r="M127">
        <v>69</v>
      </c>
    </row>
    <row r="128" spans="1:13" x14ac:dyDescent="0.25">
      <c r="A128">
        <v>1033007</v>
      </c>
      <c r="B128" t="s">
        <v>196</v>
      </c>
      <c r="C128" s="18">
        <v>750</v>
      </c>
      <c r="D128" s="10" t="s">
        <v>348</v>
      </c>
      <c r="E128" s="17">
        <v>0.25</v>
      </c>
      <c r="F128" s="8">
        <v>25.49</v>
      </c>
      <c r="G128" s="16">
        <v>0.2</v>
      </c>
      <c r="H128" s="16">
        <v>22.18</v>
      </c>
      <c r="I128" s="10" t="s">
        <v>60</v>
      </c>
      <c r="J128" s="33">
        <v>45565</v>
      </c>
      <c r="K128">
        <v>69</v>
      </c>
      <c r="L128">
        <v>0</v>
      </c>
      <c r="M128">
        <v>69</v>
      </c>
    </row>
    <row r="129" spans="1:13" x14ac:dyDescent="0.25">
      <c r="A129">
        <v>1040679</v>
      </c>
      <c r="B129" t="s">
        <v>91</v>
      </c>
      <c r="C129" s="18">
        <v>750</v>
      </c>
      <c r="D129" s="10" t="s">
        <v>348</v>
      </c>
      <c r="E129" s="17">
        <v>0.2</v>
      </c>
      <c r="F129" s="8">
        <v>11.43</v>
      </c>
      <c r="G129" s="16">
        <v>0.2</v>
      </c>
      <c r="H129" s="16">
        <v>9.85</v>
      </c>
      <c r="I129" s="10" t="s">
        <v>60</v>
      </c>
      <c r="J129" s="33">
        <v>45817</v>
      </c>
      <c r="K129">
        <v>64</v>
      </c>
      <c r="L129">
        <v>0</v>
      </c>
      <c r="M129">
        <v>64</v>
      </c>
    </row>
    <row r="130" spans="1:13" x14ac:dyDescent="0.25">
      <c r="A130">
        <v>1038962</v>
      </c>
      <c r="B130" t="s">
        <v>211</v>
      </c>
      <c r="C130" s="18">
        <v>750</v>
      </c>
      <c r="D130" s="10" t="s">
        <v>348</v>
      </c>
      <c r="E130" s="17">
        <v>0.3</v>
      </c>
      <c r="F130" s="8">
        <v>21.34</v>
      </c>
      <c r="G130" s="16">
        <v>0.2</v>
      </c>
      <c r="H130" s="16">
        <v>18.54</v>
      </c>
      <c r="I130" s="10" t="s">
        <v>60</v>
      </c>
      <c r="J130" s="33">
        <v>45614</v>
      </c>
      <c r="K130">
        <v>64</v>
      </c>
      <c r="L130">
        <v>0</v>
      </c>
      <c r="M130">
        <v>64</v>
      </c>
    </row>
    <row r="131" spans="1:13" x14ac:dyDescent="0.25">
      <c r="A131">
        <v>1002133</v>
      </c>
      <c r="B131" t="s">
        <v>207</v>
      </c>
      <c r="C131" s="18">
        <v>750</v>
      </c>
      <c r="D131" s="10" t="s">
        <v>348</v>
      </c>
      <c r="E131" s="17">
        <v>0.3</v>
      </c>
      <c r="F131" s="8">
        <v>111.99</v>
      </c>
      <c r="G131" s="16">
        <v>0.2</v>
      </c>
      <c r="H131" s="16">
        <v>98.06</v>
      </c>
      <c r="I131" s="10" t="s">
        <v>59</v>
      </c>
      <c r="J131" s="33">
        <v>45663</v>
      </c>
      <c r="K131">
        <v>63</v>
      </c>
      <c r="L131">
        <v>0</v>
      </c>
      <c r="M131">
        <v>63</v>
      </c>
    </row>
    <row r="132" spans="1:13" x14ac:dyDescent="0.25">
      <c r="A132">
        <v>1007793</v>
      </c>
      <c r="B132" t="s">
        <v>145</v>
      </c>
      <c r="C132" s="18" t="s">
        <v>74</v>
      </c>
      <c r="D132" s="10" t="s">
        <v>348</v>
      </c>
      <c r="E132" s="17">
        <v>0.15</v>
      </c>
      <c r="F132" s="8">
        <v>28.23</v>
      </c>
      <c r="G132" s="16">
        <v>1.2</v>
      </c>
      <c r="H132" s="16">
        <v>23.71</v>
      </c>
      <c r="I132" s="10" t="s">
        <v>23</v>
      </c>
      <c r="J132" s="33">
        <v>45782</v>
      </c>
      <c r="K132">
        <v>62</v>
      </c>
      <c r="L132">
        <v>0</v>
      </c>
      <c r="M132">
        <v>62</v>
      </c>
    </row>
    <row r="133" spans="1:13" x14ac:dyDescent="0.25">
      <c r="A133">
        <v>1009153</v>
      </c>
      <c r="B133" t="s">
        <v>383</v>
      </c>
      <c r="C133" s="18">
        <v>750</v>
      </c>
      <c r="D133" s="10" t="s">
        <v>348</v>
      </c>
      <c r="E133" s="17">
        <v>0.2</v>
      </c>
      <c r="F133" s="8">
        <v>39.64</v>
      </c>
      <c r="G133" s="16">
        <v>0.2</v>
      </c>
      <c r="H133" s="16">
        <v>34.6</v>
      </c>
      <c r="I133" s="10" t="s">
        <v>59</v>
      </c>
      <c r="J133" s="33">
        <v>45859</v>
      </c>
      <c r="K133">
        <v>59</v>
      </c>
      <c r="L133">
        <v>0</v>
      </c>
      <c r="M133">
        <v>59</v>
      </c>
    </row>
    <row r="134" spans="1:13" x14ac:dyDescent="0.25">
      <c r="A134">
        <v>1043950</v>
      </c>
      <c r="B134" t="s">
        <v>212</v>
      </c>
      <c r="C134" s="18">
        <v>473</v>
      </c>
      <c r="D134" s="10" t="s">
        <v>348</v>
      </c>
      <c r="E134" s="17">
        <v>0.15</v>
      </c>
      <c r="F134" s="8">
        <v>4.67</v>
      </c>
      <c r="G134" s="16">
        <v>0.1</v>
      </c>
      <c r="H134" s="16">
        <v>4.01</v>
      </c>
      <c r="I134" s="10" t="s">
        <v>23</v>
      </c>
      <c r="J134" s="33">
        <v>45663</v>
      </c>
      <c r="K134">
        <v>57</v>
      </c>
      <c r="L134">
        <v>0</v>
      </c>
      <c r="M134">
        <v>57</v>
      </c>
    </row>
    <row r="135" spans="1:13" x14ac:dyDescent="0.25">
      <c r="A135">
        <v>1043288</v>
      </c>
      <c r="B135" t="s">
        <v>131</v>
      </c>
      <c r="C135" s="18">
        <v>458</v>
      </c>
      <c r="D135" s="10" t="s">
        <v>348</v>
      </c>
      <c r="E135" s="17">
        <v>0.15</v>
      </c>
      <c r="F135" s="8">
        <v>4.21</v>
      </c>
      <c r="G135" s="16">
        <v>0.1</v>
      </c>
      <c r="H135" s="16">
        <v>3.61</v>
      </c>
      <c r="I135" s="10" t="s">
        <v>23</v>
      </c>
      <c r="J135" s="33">
        <v>45782</v>
      </c>
      <c r="K135">
        <v>56</v>
      </c>
      <c r="L135">
        <v>0</v>
      </c>
      <c r="M135">
        <v>56</v>
      </c>
    </row>
    <row r="136" spans="1:13" x14ac:dyDescent="0.25">
      <c r="A136">
        <v>1025266</v>
      </c>
      <c r="B136" t="s">
        <v>144</v>
      </c>
      <c r="C136" s="18">
        <v>473</v>
      </c>
      <c r="D136" s="10" t="s">
        <v>348</v>
      </c>
      <c r="E136" s="17">
        <v>0.15</v>
      </c>
      <c r="F136" s="8">
        <v>4.51</v>
      </c>
      <c r="G136" s="16">
        <v>0.1</v>
      </c>
      <c r="H136" s="16">
        <v>3.87</v>
      </c>
      <c r="I136" s="10" t="s">
        <v>23</v>
      </c>
      <c r="J136" s="33">
        <v>45782</v>
      </c>
      <c r="K136">
        <v>56</v>
      </c>
      <c r="L136">
        <v>0</v>
      </c>
      <c r="M136">
        <v>56</v>
      </c>
    </row>
    <row r="137" spans="1:13" x14ac:dyDescent="0.25">
      <c r="A137">
        <v>1045196</v>
      </c>
      <c r="B137" t="s">
        <v>107</v>
      </c>
      <c r="C137" s="18">
        <v>473</v>
      </c>
      <c r="D137" s="10" t="s">
        <v>348</v>
      </c>
      <c r="E137" s="17">
        <v>0.15</v>
      </c>
      <c r="F137" s="8">
        <v>4.84</v>
      </c>
      <c r="G137" s="16">
        <v>0.1</v>
      </c>
      <c r="H137" s="16">
        <v>4.16</v>
      </c>
      <c r="I137" s="10" t="s">
        <v>23</v>
      </c>
      <c r="J137" s="33">
        <v>45782</v>
      </c>
      <c r="K137">
        <v>53</v>
      </c>
      <c r="L137">
        <v>0</v>
      </c>
      <c r="M137">
        <v>53</v>
      </c>
    </row>
    <row r="138" spans="1:13" x14ac:dyDescent="0.25">
      <c r="A138">
        <v>1029601</v>
      </c>
      <c r="B138" t="s">
        <v>226</v>
      </c>
      <c r="C138" s="18">
        <v>473</v>
      </c>
      <c r="D138" s="10" t="s">
        <v>348</v>
      </c>
      <c r="E138" s="17">
        <v>0.25</v>
      </c>
      <c r="F138" s="8">
        <v>3.86</v>
      </c>
      <c r="G138" s="16">
        <v>0.1</v>
      </c>
      <c r="H138" s="16">
        <v>3.3</v>
      </c>
      <c r="I138" s="10" t="s">
        <v>23</v>
      </c>
      <c r="J138" s="33">
        <v>45614</v>
      </c>
      <c r="K138">
        <v>52</v>
      </c>
      <c r="L138">
        <v>0</v>
      </c>
      <c r="M138">
        <v>52</v>
      </c>
    </row>
    <row r="139" spans="1:13" x14ac:dyDescent="0.25">
      <c r="A139">
        <v>1037927</v>
      </c>
      <c r="B139" t="s">
        <v>221</v>
      </c>
      <c r="C139" s="18">
        <v>500</v>
      </c>
      <c r="D139" s="10" t="s">
        <v>348</v>
      </c>
      <c r="E139" s="17">
        <v>0.4</v>
      </c>
      <c r="F139" s="8">
        <v>35.700000000000003</v>
      </c>
      <c r="G139" s="16">
        <v>0.1</v>
      </c>
      <c r="H139" s="16">
        <v>31.23</v>
      </c>
      <c r="I139" s="10" t="s">
        <v>59</v>
      </c>
      <c r="J139" s="33">
        <v>45299</v>
      </c>
      <c r="K139">
        <v>51</v>
      </c>
      <c r="L139">
        <v>0</v>
      </c>
      <c r="M139">
        <v>51</v>
      </c>
    </row>
    <row r="140" spans="1:13" x14ac:dyDescent="0.25">
      <c r="A140">
        <v>1033146</v>
      </c>
      <c r="B140" t="s">
        <v>381</v>
      </c>
      <c r="C140" s="18">
        <v>750</v>
      </c>
      <c r="D140" s="10" t="s">
        <v>348</v>
      </c>
      <c r="E140" s="17">
        <v>0.2</v>
      </c>
      <c r="F140" s="8">
        <v>41.22</v>
      </c>
      <c r="G140" s="16">
        <v>0.2</v>
      </c>
      <c r="H140" s="16">
        <v>35.979999999999997</v>
      </c>
      <c r="I140" s="10" t="s">
        <v>59</v>
      </c>
      <c r="J140" s="33">
        <v>45859</v>
      </c>
      <c r="K140">
        <v>50</v>
      </c>
      <c r="L140">
        <v>0</v>
      </c>
      <c r="M140">
        <v>50</v>
      </c>
    </row>
    <row r="141" spans="1:13" x14ac:dyDescent="0.25">
      <c r="A141">
        <v>1043305</v>
      </c>
      <c r="B141" t="s">
        <v>94</v>
      </c>
      <c r="C141" s="18">
        <v>568</v>
      </c>
      <c r="D141" s="10" t="s">
        <v>348</v>
      </c>
      <c r="E141" s="17">
        <v>0.15</v>
      </c>
      <c r="F141" s="8">
        <v>4.21</v>
      </c>
      <c r="G141" s="16">
        <v>0.2</v>
      </c>
      <c r="H141" s="16">
        <v>3.52</v>
      </c>
      <c r="I141" s="10" t="s">
        <v>23</v>
      </c>
      <c r="J141" s="33">
        <v>45782</v>
      </c>
      <c r="K141">
        <v>50</v>
      </c>
      <c r="L141">
        <v>0</v>
      </c>
      <c r="M141">
        <v>50</v>
      </c>
    </row>
    <row r="142" spans="1:13" x14ac:dyDescent="0.25">
      <c r="A142">
        <v>1043245</v>
      </c>
      <c r="B142" t="s">
        <v>242</v>
      </c>
      <c r="C142" s="18" t="s">
        <v>74</v>
      </c>
      <c r="D142" s="10" t="s">
        <v>348</v>
      </c>
      <c r="E142" s="17">
        <v>0.25</v>
      </c>
      <c r="F142" s="8">
        <v>28.49</v>
      </c>
      <c r="G142" s="16">
        <v>1.2</v>
      </c>
      <c r="H142" s="16">
        <v>23.94</v>
      </c>
      <c r="I142" s="10" t="s">
        <v>23</v>
      </c>
      <c r="J142" s="33">
        <v>45565</v>
      </c>
      <c r="K142">
        <v>50</v>
      </c>
      <c r="L142">
        <v>0</v>
      </c>
      <c r="M142">
        <v>50</v>
      </c>
    </row>
    <row r="143" spans="1:13" x14ac:dyDescent="0.25">
      <c r="A143">
        <v>1039922</v>
      </c>
      <c r="B143" t="s">
        <v>186</v>
      </c>
      <c r="C143" s="18">
        <v>473</v>
      </c>
      <c r="D143" s="10" t="s">
        <v>348</v>
      </c>
      <c r="E143" s="17">
        <v>0.15</v>
      </c>
      <c r="F143" s="8">
        <v>4.8499999999999996</v>
      </c>
      <c r="G143" s="16">
        <v>0.1</v>
      </c>
      <c r="H143" s="16">
        <v>4.17</v>
      </c>
      <c r="I143" s="10" t="s">
        <v>23</v>
      </c>
      <c r="J143" s="33">
        <v>45782</v>
      </c>
      <c r="K143">
        <v>49</v>
      </c>
      <c r="L143">
        <v>0</v>
      </c>
      <c r="M143">
        <v>49</v>
      </c>
    </row>
    <row r="144" spans="1:13" x14ac:dyDescent="0.25">
      <c r="A144">
        <v>1000878</v>
      </c>
      <c r="B144" t="s">
        <v>251</v>
      </c>
      <c r="C144" s="18">
        <v>50</v>
      </c>
      <c r="D144" s="10" t="s">
        <v>348</v>
      </c>
      <c r="E144" s="17">
        <v>0.3</v>
      </c>
      <c r="F144" s="8">
        <v>3.91</v>
      </c>
      <c r="G144" s="16">
        <v>0.1</v>
      </c>
      <c r="H144" s="16">
        <v>3.34</v>
      </c>
      <c r="I144" s="10" t="s">
        <v>59</v>
      </c>
      <c r="J144" s="33">
        <v>45376</v>
      </c>
      <c r="K144">
        <v>44</v>
      </c>
      <c r="L144">
        <v>0</v>
      </c>
      <c r="M144">
        <v>44</v>
      </c>
    </row>
    <row r="145" spans="1:13" x14ac:dyDescent="0.25">
      <c r="A145">
        <v>1031484</v>
      </c>
      <c r="B145" t="s">
        <v>750</v>
      </c>
      <c r="C145" s="18">
        <v>750</v>
      </c>
      <c r="D145" s="10" t="s">
        <v>755</v>
      </c>
      <c r="E145" s="17">
        <v>0.2</v>
      </c>
      <c r="F145" s="8">
        <v>20.21</v>
      </c>
      <c r="G145" s="16">
        <v>0.2</v>
      </c>
      <c r="H145" s="16">
        <v>17.55</v>
      </c>
      <c r="I145" s="10" t="s">
        <v>60</v>
      </c>
      <c r="J145" s="33">
        <v>45894</v>
      </c>
      <c r="K145">
        <v>44</v>
      </c>
      <c r="L145">
        <v>0</v>
      </c>
      <c r="M145">
        <v>44</v>
      </c>
    </row>
    <row r="146" spans="1:13" x14ac:dyDescent="0.25">
      <c r="A146">
        <v>1041525</v>
      </c>
      <c r="B146" t="s">
        <v>156</v>
      </c>
      <c r="C146" s="18">
        <v>1500</v>
      </c>
      <c r="D146" s="10" t="s">
        <v>348</v>
      </c>
      <c r="E146" s="17">
        <v>0.2</v>
      </c>
      <c r="F146" s="8">
        <v>22.98</v>
      </c>
      <c r="G146" s="16">
        <v>0.2</v>
      </c>
      <c r="H146" s="16">
        <v>19.98</v>
      </c>
      <c r="I146" s="10" t="s">
        <v>60</v>
      </c>
      <c r="J146" s="33">
        <v>45782</v>
      </c>
      <c r="K146">
        <v>43</v>
      </c>
      <c r="L146">
        <v>0</v>
      </c>
      <c r="M146">
        <v>43</v>
      </c>
    </row>
    <row r="147" spans="1:13" x14ac:dyDescent="0.25">
      <c r="A147">
        <v>1039911</v>
      </c>
      <c r="B147" t="s">
        <v>235</v>
      </c>
      <c r="C147" s="18">
        <v>473</v>
      </c>
      <c r="D147" s="10" t="s">
        <v>348</v>
      </c>
      <c r="E147" s="17">
        <v>0.3</v>
      </c>
      <c r="F147" s="8">
        <v>3.63</v>
      </c>
      <c r="G147" s="16">
        <v>0.1</v>
      </c>
      <c r="H147" s="16">
        <v>3.1</v>
      </c>
      <c r="I147" s="10" t="s">
        <v>23</v>
      </c>
      <c r="J147" s="33">
        <v>45495</v>
      </c>
      <c r="K147">
        <v>41</v>
      </c>
      <c r="L147">
        <v>0</v>
      </c>
      <c r="M147">
        <v>41</v>
      </c>
    </row>
    <row r="148" spans="1:13" x14ac:dyDescent="0.25">
      <c r="A148">
        <v>1045254</v>
      </c>
      <c r="B148" t="s">
        <v>220</v>
      </c>
      <c r="C148" s="18">
        <v>375</v>
      </c>
      <c r="D148" s="10" t="s">
        <v>348</v>
      </c>
      <c r="E148" s="17">
        <v>0.25</v>
      </c>
      <c r="F148" s="8">
        <v>17.239999999999998</v>
      </c>
      <c r="G148" s="16">
        <v>0.1</v>
      </c>
      <c r="H148" s="16">
        <v>15.04</v>
      </c>
      <c r="I148" s="10" t="s">
        <v>59</v>
      </c>
      <c r="J148" s="33">
        <v>45663</v>
      </c>
      <c r="K148">
        <v>39</v>
      </c>
      <c r="L148">
        <v>0</v>
      </c>
      <c r="M148">
        <v>39</v>
      </c>
    </row>
    <row r="149" spans="1:13" x14ac:dyDescent="0.25">
      <c r="A149">
        <v>1035905</v>
      </c>
      <c r="B149" t="s">
        <v>233</v>
      </c>
      <c r="C149" s="18">
        <v>250</v>
      </c>
      <c r="D149" s="10" t="s">
        <v>348</v>
      </c>
      <c r="E149" s="17">
        <v>0.25</v>
      </c>
      <c r="F149" s="8">
        <v>4.79</v>
      </c>
      <c r="G149" s="16">
        <v>0.1</v>
      </c>
      <c r="H149" s="16">
        <v>4.1100000000000003</v>
      </c>
      <c r="I149" s="10" t="s">
        <v>60</v>
      </c>
      <c r="J149" s="33">
        <v>45453</v>
      </c>
      <c r="K149">
        <v>39</v>
      </c>
      <c r="L149">
        <v>0</v>
      </c>
      <c r="M149">
        <v>39</v>
      </c>
    </row>
    <row r="150" spans="1:13" x14ac:dyDescent="0.25">
      <c r="A150">
        <v>1040203</v>
      </c>
      <c r="B150" t="s">
        <v>228</v>
      </c>
      <c r="C150" s="18">
        <v>200</v>
      </c>
      <c r="D150" s="10" t="s">
        <v>348</v>
      </c>
      <c r="E150" s="17">
        <v>0.2</v>
      </c>
      <c r="F150" s="8">
        <v>8.6</v>
      </c>
      <c r="G150" s="16">
        <v>0.1</v>
      </c>
      <c r="H150" s="16">
        <v>7.46</v>
      </c>
      <c r="I150" s="10" t="s">
        <v>59</v>
      </c>
      <c r="J150" s="33">
        <v>45663</v>
      </c>
      <c r="K150">
        <v>39</v>
      </c>
      <c r="L150">
        <v>0</v>
      </c>
      <c r="M150">
        <v>39</v>
      </c>
    </row>
    <row r="151" spans="1:13" x14ac:dyDescent="0.25">
      <c r="A151">
        <v>1007406</v>
      </c>
      <c r="B151" t="s">
        <v>73</v>
      </c>
      <c r="C151" s="18" t="s">
        <v>74</v>
      </c>
      <c r="D151" s="10" t="s">
        <v>348</v>
      </c>
      <c r="E151" s="17">
        <v>0.15</v>
      </c>
      <c r="F151" s="8">
        <v>27.39</v>
      </c>
      <c r="G151" s="16">
        <v>1.2</v>
      </c>
      <c r="H151" s="16">
        <v>22.97</v>
      </c>
      <c r="I151" s="10" t="s">
        <v>23</v>
      </c>
      <c r="J151" s="33">
        <v>45782</v>
      </c>
      <c r="K151">
        <v>38</v>
      </c>
      <c r="L151">
        <v>0</v>
      </c>
      <c r="M151">
        <v>38</v>
      </c>
    </row>
    <row r="152" spans="1:13" x14ac:dyDescent="0.25">
      <c r="A152">
        <v>1009473</v>
      </c>
      <c r="B152" t="s">
        <v>105</v>
      </c>
      <c r="C152" s="18">
        <v>750</v>
      </c>
      <c r="D152" s="10" t="s">
        <v>348</v>
      </c>
      <c r="E152" s="17">
        <v>0.2</v>
      </c>
      <c r="F152" s="8">
        <v>26</v>
      </c>
      <c r="G152" s="16">
        <v>0.2</v>
      </c>
      <c r="H152" s="16">
        <v>22.63</v>
      </c>
      <c r="I152" s="10" t="s">
        <v>60</v>
      </c>
      <c r="J152" s="33">
        <v>45817</v>
      </c>
      <c r="K152">
        <v>38</v>
      </c>
      <c r="L152">
        <v>0</v>
      </c>
      <c r="M152">
        <v>38</v>
      </c>
    </row>
    <row r="153" spans="1:13" x14ac:dyDescent="0.25">
      <c r="A153">
        <v>1039814</v>
      </c>
      <c r="B153" t="s">
        <v>240</v>
      </c>
      <c r="C153" s="18">
        <v>473</v>
      </c>
      <c r="D153" s="10" t="s">
        <v>348</v>
      </c>
      <c r="E153" s="17">
        <v>0.2</v>
      </c>
      <c r="F153" s="8">
        <v>4.6100000000000003</v>
      </c>
      <c r="G153" s="16">
        <v>0.1</v>
      </c>
      <c r="H153" s="16">
        <v>3.96</v>
      </c>
      <c r="I153" s="10" t="s">
        <v>23</v>
      </c>
      <c r="J153" s="33">
        <v>45663</v>
      </c>
      <c r="K153">
        <v>38</v>
      </c>
      <c r="L153">
        <v>0</v>
      </c>
      <c r="M153">
        <v>38</v>
      </c>
    </row>
    <row r="154" spans="1:13" x14ac:dyDescent="0.25">
      <c r="A154">
        <v>1034084</v>
      </c>
      <c r="B154" t="s">
        <v>200</v>
      </c>
      <c r="C154" s="18">
        <v>473</v>
      </c>
      <c r="D154" s="10" t="s">
        <v>348</v>
      </c>
      <c r="E154" s="17">
        <v>0.15</v>
      </c>
      <c r="F154" s="8">
        <v>4.24</v>
      </c>
      <c r="G154" s="16">
        <v>0.1</v>
      </c>
      <c r="H154" s="16">
        <v>3.63</v>
      </c>
      <c r="I154" s="10" t="s">
        <v>23</v>
      </c>
      <c r="J154" s="33">
        <v>45748</v>
      </c>
      <c r="K154">
        <v>37</v>
      </c>
      <c r="L154">
        <v>0</v>
      </c>
      <c r="M154">
        <v>37</v>
      </c>
    </row>
    <row r="155" spans="1:13" x14ac:dyDescent="0.25">
      <c r="A155">
        <v>1031821</v>
      </c>
      <c r="B155" t="s">
        <v>238</v>
      </c>
      <c r="C155" s="18">
        <v>750</v>
      </c>
      <c r="D155" s="10" t="s">
        <v>348</v>
      </c>
      <c r="E155" s="17">
        <v>0.3</v>
      </c>
      <c r="F155" s="8">
        <v>90.99</v>
      </c>
      <c r="G155" s="16">
        <v>0.2</v>
      </c>
      <c r="H155" s="16">
        <v>79.64</v>
      </c>
      <c r="I155" s="10" t="s">
        <v>59</v>
      </c>
      <c r="J155" s="33">
        <v>45663</v>
      </c>
      <c r="K155">
        <v>37</v>
      </c>
      <c r="L155">
        <v>0</v>
      </c>
      <c r="M155">
        <v>37</v>
      </c>
    </row>
    <row r="156" spans="1:13" x14ac:dyDescent="0.25">
      <c r="A156">
        <v>1032010</v>
      </c>
      <c r="B156" t="s">
        <v>153</v>
      </c>
      <c r="C156" s="18">
        <v>473</v>
      </c>
      <c r="D156" s="10" t="s">
        <v>348</v>
      </c>
      <c r="E156" s="17">
        <v>0.15</v>
      </c>
      <c r="F156" s="8">
        <v>4.24</v>
      </c>
      <c r="G156" s="16">
        <v>0.1</v>
      </c>
      <c r="H156" s="16">
        <v>3.63</v>
      </c>
      <c r="I156" s="10" t="s">
        <v>23</v>
      </c>
      <c r="J156" s="33">
        <v>45748</v>
      </c>
      <c r="K156">
        <v>36</v>
      </c>
      <c r="L156">
        <v>0</v>
      </c>
      <c r="M156">
        <v>36</v>
      </c>
    </row>
    <row r="157" spans="1:13" x14ac:dyDescent="0.25">
      <c r="A157">
        <v>1000132</v>
      </c>
      <c r="B157" t="s">
        <v>229</v>
      </c>
      <c r="C157" s="18">
        <v>750</v>
      </c>
      <c r="D157" s="10" t="s">
        <v>348</v>
      </c>
      <c r="E157" s="17">
        <v>0.25</v>
      </c>
      <c r="F157" s="8">
        <v>20.58</v>
      </c>
      <c r="G157" s="16">
        <v>0.2</v>
      </c>
      <c r="H157" s="16">
        <v>17.88</v>
      </c>
      <c r="I157" s="10" t="s">
        <v>60</v>
      </c>
      <c r="J157" s="33">
        <v>45614</v>
      </c>
      <c r="K157">
        <v>36</v>
      </c>
      <c r="L157">
        <v>0</v>
      </c>
      <c r="M157">
        <v>36</v>
      </c>
    </row>
    <row r="158" spans="1:13" x14ac:dyDescent="0.25">
      <c r="A158">
        <v>1045249</v>
      </c>
      <c r="B158" t="s">
        <v>250</v>
      </c>
      <c r="C158" s="18">
        <v>750</v>
      </c>
      <c r="D158" s="10" t="s">
        <v>348</v>
      </c>
      <c r="E158" s="17">
        <v>0.25</v>
      </c>
      <c r="F158" s="8">
        <v>22.49</v>
      </c>
      <c r="G158" s="16">
        <v>0.2</v>
      </c>
      <c r="H158" s="16">
        <v>19.55</v>
      </c>
      <c r="I158" s="10" t="s">
        <v>59</v>
      </c>
      <c r="J158" s="33">
        <v>45663</v>
      </c>
      <c r="K158">
        <v>36</v>
      </c>
      <c r="L158">
        <v>0</v>
      </c>
      <c r="M158">
        <v>36</v>
      </c>
    </row>
    <row r="159" spans="1:13" x14ac:dyDescent="0.25">
      <c r="A159">
        <v>1045255</v>
      </c>
      <c r="B159" t="s">
        <v>218</v>
      </c>
      <c r="C159" s="18" t="s">
        <v>219</v>
      </c>
      <c r="D159" s="10" t="s">
        <v>348</v>
      </c>
      <c r="E159" s="17">
        <v>0.2</v>
      </c>
      <c r="F159" s="8">
        <v>23.99</v>
      </c>
      <c r="G159" s="16">
        <v>0.4</v>
      </c>
      <c r="H159" s="16">
        <v>20.69</v>
      </c>
      <c r="I159" s="10" t="s">
        <v>60</v>
      </c>
      <c r="J159" s="33">
        <v>45663</v>
      </c>
      <c r="K159">
        <v>35</v>
      </c>
      <c r="L159">
        <v>0</v>
      </c>
      <c r="M159">
        <v>35</v>
      </c>
    </row>
    <row r="160" spans="1:13" x14ac:dyDescent="0.25">
      <c r="A160">
        <v>1045251</v>
      </c>
      <c r="B160" t="s">
        <v>237</v>
      </c>
      <c r="C160" s="18">
        <v>750</v>
      </c>
      <c r="D160" s="10" t="s">
        <v>348</v>
      </c>
      <c r="E160" s="17">
        <v>0.2</v>
      </c>
      <c r="F160" s="8">
        <v>26.39</v>
      </c>
      <c r="G160" s="16">
        <v>0.2</v>
      </c>
      <c r="H160" s="16">
        <v>22.97</v>
      </c>
      <c r="I160" s="10" t="s">
        <v>59</v>
      </c>
      <c r="J160" s="33">
        <v>45663</v>
      </c>
      <c r="K160">
        <v>35</v>
      </c>
      <c r="L160">
        <v>0</v>
      </c>
      <c r="M160">
        <v>35</v>
      </c>
    </row>
    <row r="161" spans="1:13" x14ac:dyDescent="0.25">
      <c r="A161">
        <v>1040327</v>
      </c>
      <c r="B161" t="s">
        <v>68</v>
      </c>
      <c r="C161" s="18">
        <v>473</v>
      </c>
      <c r="D161" s="10" t="s">
        <v>348</v>
      </c>
      <c r="E161" s="17">
        <v>0.15</v>
      </c>
      <c r="F161" s="8">
        <v>5.88</v>
      </c>
      <c r="G161" s="16">
        <v>0.1</v>
      </c>
      <c r="H161" s="16">
        <v>5.07</v>
      </c>
      <c r="I161" s="10" t="s">
        <v>23</v>
      </c>
      <c r="J161" s="33">
        <v>45817</v>
      </c>
      <c r="K161">
        <v>34</v>
      </c>
      <c r="L161">
        <v>0</v>
      </c>
      <c r="M161">
        <v>34</v>
      </c>
    </row>
    <row r="162" spans="1:13" x14ac:dyDescent="0.25">
      <c r="A162">
        <v>1016518</v>
      </c>
      <c r="B162" t="s">
        <v>182</v>
      </c>
      <c r="C162" s="18">
        <v>375</v>
      </c>
      <c r="D162" s="10" t="s">
        <v>348</v>
      </c>
      <c r="E162" s="17">
        <v>0.2</v>
      </c>
      <c r="F162" s="8">
        <v>14.2</v>
      </c>
      <c r="G162" s="16">
        <v>0.1</v>
      </c>
      <c r="H162" s="16">
        <v>12.37</v>
      </c>
      <c r="I162" s="10" t="s">
        <v>60</v>
      </c>
      <c r="J162" s="33">
        <v>45663</v>
      </c>
      <c r="K162">
        <v>34</v>
      </c>
      <c r="L162">
        <v>0</v>
      </c>
      <c r="M162">
        <v>34</v>
      </c>
    </row>
    <row r="163" spans="1:13" x14ac:dyDescent="0.25">
      <c r="A163">
        <v>1038573</v>
      </c>
      <c r="B163" t="s">
        <v>225</v>
      </c>
      <c r="C163" s="18">
        <v>473</v>
      </c>
      <c r="D163" s="10" t="s">
        <v>348</v>
      </c>
      <c r="E163" s="17">
        <v>0.15</v>
      </c>
      <c r="F163" s="8">
        <v>4.47</v>
      </c>
      <c r="G163" s="16">
        <v>0.1</v>
      </c>
      <c r="H163" s="16">
        <v>3.83</v>
      </c>
      <c r="I163" s="10" t="s">
        <v>23</v>
      </c>
      <c r="J163" s="33">
        <v>45663</v>
      </c>
      <c r="K163">
        <v>34</v>
      </c>
      <c r="L163">
        <v>0</v>
      </c>
      <c r="M163">
        <v>34</v>
      </c>
    </row>
    <row r="164" spans="1:13" x14ac:dyDescent="0.25">
      <c r="A164">
        <v>1000492</v>
      </c>
      <c r="B164" t="s">
        <v>61</v>
      </c>
      <c r="C164" s="18">
        <v>750</v>
      </c>
      <c r="D164" s="10" t="s">
        <v>348</v>
      </c>
      <c r="E164" s="17">
        <v>0.15</v>
      </c>
      <c r="F164" s="8">
        <v>43.8</v>
      </c>
      <c r="G164" s="16">
        <v>0.2</v>
      </c>
      <c r="H164" s="16">
        <v>38.25</v>
      </c>
      <c r="I164" s="10" t="s">
        <v>59</v>
      </c>
      <c r="J164" s="33">
        <v>45859</v>
      </c>
      <c r="K164">
        <v>34</v>
      </c>
      <c r="L164">
        <v>0</v>
      </c>
      <c r="M164">
        <v>34</v>
      </c>
    </row>
    <row r="165" spans="1:13" x14ac:dyDescent="0.25">
      <c r="A165">
        <v>1043598</v>
      </c>
      <c r="B165" t="s">
        <v>227</v>
      </c>
      <c r="C165" s="18">
        <v>473</v>
      </c>
      <c r="D165" s="10" t="s">
        <v>348</v>
      </c>
      <c r="E165" s="17">
        <v>0.15</v>
      </c>
      <c r="F165" s="8">
        <v>4.21</v>
      </c>
      <c r="G165" s="16">
        <v>0.1</v>
      </c>
      <c r="H165" s="16">
        <v>3.61</v>
      </c>
      <c r="I165" s="10" t="s">
        <v>23</v>
      </c>
      <c r="J165" s="33">
        <v>45712</v>
      </c>
      <c r="K165">
        <v>33</v>
      </c>
      <c r="L165">
        <v>0</v>
      </c>
      <c r="M165">
        <v>33</v>
      </c>
    </row>
    <row r="166" spans="1:13" x14ac:dyDescent="0.25">
      <c r="A166">
        <v>1022866</v>
      </c>
      <c r="B166" t="s">
        <v>166</v>
      </c>
      <c r="C166" s="18">
        <v>473</v>
      </c>
      <c r="D166" s="10" t="s">
        <v>348</v>
      </c>
      <c r="E166" s="17">
        <v>0.15</v>
      </c>
      <c r="F166" s="8">
        <v>4.51</v>
      </c>
      <c r="G166" s="16">
        <v>0.1</v>
      </c>
      <c r="H166" s="16">
        <v>3.87</v>
      </c>
      <c r="I166" s="10" t="s">
        <v>23</v>
      </c>
      <c r="J166" s="33">
        <v>45782</v>
      </c>
      <c r="K166">
        <v>32</v>
      </c>
      <c r="L166">
        <v>0</v>
      </c>
      <c r="M166">
        <v>32</v>
      </c>
    </row>
    <row r="167" spans="1:13" x14ac:dyDescent="0.25">
      <c r="A167">
        <v>1042210</v>
      </c>
      <c r="B167" t="s">
        <v>257</v>
      </c>
      <c r="C167" s="18">
        <v>50</v>
      </c>
      <c r="D167" s="10" t="s">
        <v>348</v>
      </c>
      <c r="E167" s="17">
        <v>0.45</v>
      </c>
      <c r="F167" s="8">
        <v>6.59</v>
      </c>
      <c r="G167" s="16">
        <v>0.1</v>
      </c>
      <c r="H167" s="16">
        <v>5.69</v>
      </c>
      <c r="I167" s="10" t="s">
        <v>59</v>
      </c>
      <c r="J167" s="33">
        <v>45299</v>
      </c>
      <c r="K167">
        <v>31</v>
      </c>
      <c r="L167">
        <v>0</v>
      </c>
      <c r="M167">
        <v>31</v>
      </c>
    </row>
    <row r="168" spans="1:13" x14ac:dyDescent="0.25">
      <c r="A168">
        <v>1033252</v>
      </c>
      <c r="B168" t="s">
        <v>193</v>
      </c>
      <c r="C168" s="18">
        <v>473</v>
      </c>
      <c r="D168" s="10" t="s">
        <v>348</v>
      </c>
      <c r="E168" s="17">
        <v>0.15</v>
      </c>
      <c r="F168" s="8">
        <v>4.51</v>
      </c>
      <c r="G168" s="16">
        <v>0.1</v>
      </c>
      <c r="H168" s="16">
        <v>3.87</v>
      </c>
      <c r="I168" s="10" t="s">
        <v>23</v>
      </c>
      <c r="J168" s="33">
        <v>45782</v>
      </c>
      <c r="K168">
        <v>30</v>
      </c>
      <c r="L168">
        <v>0</v>
      </c>
      <c r="M168">
        <v>30</v>
      </c>
    </row>
    <row r="169" spans="1:13" x14ac:dyDescent="0.25">
      <c r="A169">
        <v>1001100</v>
      </c>
      <c r="B169" t="s">
        <v>230</v>
      </c>
      <c r="C169" s="18">
        <v>750</v>
      </c>
      <c r="D169" s="10" t="s">
        <v>348</v>
      </c>
      <c r="E169" s="17">
        <v>0.25</v>
      </c>
      <c r="F169" s="8">
        <v>32.24</v>
      </c>
      <c r="G169" s="16">
        <v>0.2</v>
      </c>
      <c r="H169" s="16">
        <v>28.11</v>
      </c>
      <c r="I169" s="10" t="s">
        <v>60</v>
      </c>
      <c r="J169" s="33">
        <v>45614</v>
      </c>
      <c r="K169">
        <v>30</v>
      </c>
      <c r="L169">
        <v>0</v>
      </c>
      <c r="M169">
        <v>30</v>
      </c>
    </row>
    <row r="170" spans="1:13" x14ac:dyDescent="0.25">
      <c r="A170">
        <v>1014157</v>
      </c>
      <c r="B170" t="s">
        <v>245</v>
      </c>
      <c r="C170" s="18" t="s">
        <v>246</v>
      </c>
      <c r="D170" s="10" t="s">
        <v>348</v>
      </c>
      <c r="E170" s="17">
        <v>0.25</v>
      </c>
      <c r="F170" s="8">
        <v>13.49</v>
      </c>
      <c r="G170" s="16">
        <v>0.4</v>
      </c>
      <c r="H170" s="16">
        <v>11.48</v>
      </c>
      <c r="I170" s="10" t="s">
        <v>23</v>
      </c>
      <c r="J170" s="33">
        <v>45663</v>
      </c>
      <c r="K170">
        <v>30</v>
      </c>
      <c r="L170">
        <v>0</v>
      </c>
      <c r="M170">
        <v>30</v>
      </c>
    </row>
    <row r="171" spans="1:13" x14ac:dyDescent="0.25">
      <c r="A171">
        <v>1044053</v>
      </c>
      <c r="B171" t="s">
        <v>192</v>
      </c>
      <c r="C171" s="18">
        <v>750</v>
      </c>
      <c r="D171" s="10" t="s">
        <v>348</v>
      </c>
      <c r="E171" s="17">
        <v>0.15</v>
      </c>
      <c r="F171" s="8">
        <v>12.3</v>
      </c>
      <c r="G171" s="16">
        <v>0.2</v>
      </c>
      <c r="H171" s="16">
        <v>10.61</v>
      </c>
      <c r="I171" s="10" t="s">
        <v>60</v>
      </c>
      <c r="J171" s="33">
        <v>45782</v>
      </c>
      <c r="K171">
        <v>29</v>
      </c>
      <c r="L171">
        <v>0</v>
      </c>
      <c r="M171">
        <v>29</v>
      </c>
    </row>
    <row r="172" spans="1:13" x14ac:dyDescent="0.25">
      <c r="A172">
        <v>1000137</v>
      </c>
      <c r="B172" t="s">
        <v>249</v>
      </c>
      <c r="C172" s="18">
        <v>750</v>
      </c>
      <c r="D172" s="10" t="s">
        <v>348</v>
      </c>
      <c r="E172" s="17">
        <v>0.3</v>
      </c>
      <c r="F172" s="8">
        <v>13.12</v>
      </c>
      <c r="G172" s="16">
        <v>0.2</v>
      </c>
      <c r="H172" s="16">
        <v>11.33</v>
      </c>
      <c r="I172" s="10" t="s">
        <v>60</v>
      </c>
      <c r="J172" s="33">
        <v>45614</v>
      </c>
      <c r="K172">
        <v>29</v>
      </c>
      <c r="L172">
        <v>0</v>
      </c>
      <c r="M172">
        <v>29</v>
      </c>
    </row>
    <row r="173" spans="1:13" x14ac:dyDescent="0.25">
      <c r="A173">
        <v>1033989</v>
      </c>
      <c r="B173" t="s">
        <v>232</v>
      </c>
      <c r="C173" s="18">
        <v>500</v>
      </c>
      <c r="D173" s="10" t="s">
        <v>348</v>
      </c>
      <c r="E173" s="17">
        <v>0.25</v>
      </c>
      <c r="F173" s="8">
        <v>19.8</v>
      </c>
      <c r="G173" s="16">
        <v>0.1</v>
      </c>
      <c r="H173" s="16">
        <v>17.28</v>
      </c>
      <c r="I173" s="10" t="s">
        <v>60</v>
      </c>
      <c r="J173" s="33">
        <v>45614</v>
      </c>
      <c r="K173">
        <v>28</v>
      </c>
      <c r="L173">
        <v>0</v>
      </c>
      <c r="M173">
        <v>28</v>
      </c>
    </row>
    <row r="174" spans="1:13" x14ac:dyDescent="0.25">
      <c r="A174">
        <v>1028530</v>
      </c>
      <c r="B174" t="s">
        <v>272</v>
      </c>
      <c r="C174" s="18">
        <v>750</v>
      </c>
      <c r="D174" s="10" t="s">
        <v>348</v>
      </c>
      <c r="E174" s="17">
        <v>0.3</v>
      </c>
      <c r="F174" s="8">
        <v>21.65</v>
      </c>
      <c r="G174" s="16">
        <v>0.2</v>
      </c>
      <c r="H174" s="16">
        <v>18.82</v>
      </c>
      <c r="I174" s="10" t="s">
        <v>59</v>
      </c>
      <c r="J174" s="33">
        <v>45663</v>
      </c>
      <c r="K174">
        <v>28</v>
      </c>
      <c r="L174">
        <v>0</v>
      </c>
      <c r="M174">
        <v>28</v>
      </c>
    </row>
    <row r="175" spans="1:13" x14ac:dyDescent="0.25">
      <c r="A175">
        <v>1043389</v>
      </c>
      <c r="B175" t="s">
        <v>170</v>
      </c>
      <c r="C175" s="18" t="s">
        <v>90</v>
      </c>
      <c r="D175" s="10" t="s">
        <v>348</v>
      </c>
      <c r="E175" s="17">
        <v>0.15</v>
      </c>
      <c r="F175" s="8">
        <v>14.44</v>
      </c>
      <c r="G175" s="16">
        <v>0.6</v>
      </c>
      <c r="H175" s="16">
        <v>12.14</v>
      </c>
      <c r="I175" s="10" t="s">
        <v>23</v>
      </c>
      <c r="J175" s="33">
        <v>45748</v>
      </c>
      <c r="K175">
        <v>27</v>
      </c>
      <c r="L175">
        <v>0</v>
      </c>
      <c r="M175">
        <v>27</v>
      </c>
    </row>
    <row r="176" spans="1:13" x14ac:dyDescent="0.25">
      <c r="A176">
        <v>1030949</v>
      </c>
      <c r="B176" t="s">
        <v>213</v>
      </c>
      <c r="C176" s="18">
        <v>750</v>
      </c>
      <c r="D176" s="10" t="s">
        <v>348</v>
      </c>
      <c r="E176" s="17">
        <v>0.15</v>
      </c>
      <c r="F176" s="8">
        <v>20.85</v>
      </c>
      <c r="G176" s="16">
        <v>0.2</v>
      </c>
      <c r="H176" s="16">
        <v>18.11</v>
      </c>
      <c r="I176" s="10" t="s">
        <v>60</v>
      </c>
      <c r="J176" s="33">
        <v>45817</v>
      </c>
      <c r="K176">
        <v>27</v>
      </c>
      <c r="L176">
        <v>0</v>
      </c>
      <c r="M176">
        <v>27</v>
      </c>
    </row>
    <row r="177" spans="1:13" x14ac:dyDescent="0.25">
      <c r="A177">
        <v>1027724</v>
      </c>
      <c r="B177" t="s">
        <v>157</v>
      </c>
      <c r="C177" s="18">
        <v>473</v>
      </c>
      <c r="D177" s="10" t="s">
        <v>348</v>
      </c>
      <c r="E177" s="17">
        <v>0.15</v>
      </c>
      <c r="F177" s="8">
        <v>4.5599999999999996</v>
      </c>
      <c r="G177" s="16">
        <v>0.1</v>
      </c>
      <c r="H177" s="16">
        <v>3.91</v>
      </c>
      <c r="I177" s="10" t="s">
        <v>23</v>
      </c>
      <c r="J177" s="33">
        <v>45782</v>
      </c>
      <c r="K177">
        <v>26</v>
      </c>
      <c r="L177">
        <v>0</v>
      </c>
      <c r="M177">
        <v>26</v>
      </c>
    </row>
    <row r="178" spans="1:13" x14ac:dyDescent="0.25">
      <c r="A178">
        <v>1042153</v>
      </c>
      <c r="B178" t="s">
        <v>130</v>
      </c>
      <c r="C178" s="18">
        <v>473</v>
      </c>
      <c r="D178" s="10" t="s">
        <v>348</v>
      </c>
      <c r="E178" s="17">
        <v>0.15</v>
      </c>
      <c r="F178" s="8">
        <v>4.59</v>
      </c>
      <c r="G178" s="16">
        <v>0.1</v>
      </c>
      <c r="H178" s="16">
        <v>3.94</v>
      </c>
      <c r="I178" s="10" t="s">
        <v>23</v>
      </c>
      <c r="J178" s="33">
        <v>45782</v>
      </c>
      <c r="K178">
        <v>25</v>
      </c>
      <c r="L178">
        <v>0</v>
      </c>
      <c r="M178">
        <v>25</v>
      </c>
    </row>
    <row r="179" spans="1:13" x14ac:dyDescent="0.25">
      <c r="A179">
        <v>1040597</v>
      </c>
      <c r="B179" t="s">
        <v>135</v>
      </c>
      <c r="C179" s="18" t="s">
        <v>136</v>
      </c>
      <c r="D179" s="10" t="s">
        <v>348</v>
      </c>
      <c r="E179" s="17">
        <v>0.15</v>
      </c>
      <c r="F179" s="8">
        <v>28.23</v>
      </c>
      <c r="G179" s="16">
        <v>1.5</v>
      </c>
      <c r="H179" s="16">
        <v>23.45</v>
      </c>
      <c r="I179" s="10" t="s">
        <v>23</v>
      </c>
      <c r="J179" s="33">
        <v>45782</v>
      </c>
      <c r="K179">
        <v>25</v>
      </c>
      <c r="L179">
        <v>0</v>
      </c>
      <c r="M179">
        <v>25</v>
      </c>
    </row>
    <row r="180" spans="1:13" x14ac:dyDescent="0.25">
      <c r="A180">
        <v>1037654</v>
      </c>
      <c r="B180" t="s">
        <v>262</v>
      </c>
      <c r="C180" s="18">
        <v>750</v>
      </c>
      <c r="D180" s="10" t="s">
        <v>348</v>
      </c>
      <c r="E180" s="17">
        <v>0.2</v>
      </c>
      <c r="F180" s="8">
        <v>31.24</v>
      </c>
      <c r="G180" s="16">
        <v>0.2</v>
      </c>
      <c r="H180" s="16">
        <v>27.23</v>
      </c>
      <c r="I180" s="10" t="s">
        <v>59</v>
      </c>
      <c r="J180" s="33">
        <v>45782</v>
      </c>
      <c r="K180">
        <v>25</v>
      </c>
      <c r="L180">
        <v>0</v>
      </c>
      <c r="M180">
        <v>25</v>
      </c>
    </row>
    <row r="181" spans="1:13" x14ac:dyDescent="0.25">
      <c r="A181">
        <v>1038095</v>
      </c>
      <c r="B181" t="s">
        <v>96</v>
      </c>
      <c r="C181" s="18">
        <v>473</v>
      </c>
      <c r="D181" s="10" t="s">
        <v>348</v>
      </c>
      <c r="E181" s="17">
        <v>0.15</v>
      </c>
      <c r="F181" s="8">
        <v>4.38</v>
      </c>
      <c r="G181" s="16">
        <v>0.1</v>
      </c>
      <c r="H181" s="16">
        <v>3.75</v>
      </c>
      <c r="I181" s="10" t="s">
        <v>23</v>
      </c>
      <c r="J181" s="33">
        <v>45782</v>
      </c>
      <c r="K181">
        <v>25</v>
      </c>
      <c r="L181">
        <v>0</v>
      </c>
      <c r="M181">
        <v>25</v>
      </c>
    </row>
    <row r="182" spans="1:13" x14ac:dyDescent="0.25">
      <c r="A182">
        <v>1041956</v>
      </c>
      <c r="B182" t="s">
        <v>202</v>
      </c>
      <c r="C182" s="18">
        <v>473</v>
      </c>
      <c r="D182" s="10" t="s">
        <v>348</v>
      </c>
      <c r="E182" s="17">
        <v>0.15</v>
      </c>
      <c r="F182" s="8">
        <v>4.49</v>
      </c>
      <c r="G182" s="16">
        <v>0.1</v>
      </c>
      <c r="H182" s="16">
        <v>3.85</v>
      </c>
      <c r="I182" s="10" t="s">
        <v>23</v>
      </c>
      <c r="J182" s="33">
        <v>45782</v>
      </c>
      <c r="K182">
        <v>24</v>
      </c>
      <c r="L182">
        <v>0</v>
      </c>
      <c r="M182">
        <v>24</v>
      </c>
    </row>
    <row r="183" spans="1:13" x14ac:dyDescent="0.25">
      <c r="A183">
        <v>1000076</v>
      </c>
      <c r="B183" t="s">
        <v>265</v>
      </c>
      <c r="C183" s="18">
        <v>50</v>
      </c>
      <c r="D183" s="10" t="s">
        <v>348</v>
      </c>
      <c r="E183" s="17">
        <v>0.3</v>
      </c>
      <c r="F183" s="8">
        <v>4.05</v>
      </c>
      <c r="G183" s="16">
        <v>0.1</v>
      </c>
      <c r="H183" s="16">
        <v>3.46</v>
      </c>
      <c r="I183" s="10" t="s">
        <v>59</v>
      </c>
      <c r="J183" s="33">
        <v>45376</v>
      </c>
      <c r="K183">
        <v>24</v>
      </c>
      <c r="L183">
        <v>0</v>
      </c>
      <c r="M183">
        <v>24</v>
      </c>
    </row>
    <row r="184" spans="1:13" x14ac:dyDescent="0.25">
      <c r="A184">
        <v>1040662</v>
      </c>
      <c r="B184" t="s">
        <v>224</v>
      </c>
      <c r="C184" s="18">
        <v>750</v>
      </c>
      <c r="D184" s="10" t="s">
        <v>348</v>
      </c>
      <c r="E184" s="17">
        <v>0.25</v>
      </c>
      <c r="F184" s="8">
        <v>35.99</v>
      </c>
      <c r="G184" s="16">
        <v>0.2</v>
      </c>
      <c r="H184" s="16">
        <v>31.39</v>
      </c>
      <c r="I184" s="10" t="s">
        <v>59</v>
      </c>
      <c r="J184" s="33">
        <v>45663</v>
      </c>
      <c r="K184">
        <v>23</v>
      </c>
      <c r="L184">
        <v>0</v>
      </c>
      <c r="M184">
        <v>23</v>
      </c>
    </row>
    <row r="185" spans="1:13" x14ac:dyDescent="0.25">
      <c r="A185">
        <v>1038543</v>
      </c>
      <c r="B185" t="s">
        <v>149</v>
      </c>
      <c r="C185" s="18">
        <v>473</v>
      </c>
      <c r="D185" s="10" t="s">
        <v>348</v>
      </c>
      <c r="E185" s="17">
        <v>0.2</v>
      </c>
      <c r="F185" s="8">
        <v>4.12</v>
      </c>
      <c r="G185" s="16">
        <v>0.1</v>
      </c>
      <c r="H185" s="16">
        <v>3.53</v>
      </c>
      <c r="I185" s="10" t="s">
        <v>23</v>
      </c>
      <c r="J185" s="33">
        <v>45782</v>
      </c>
      <c r="K185">
        <v>22</v>
      </c>
      <c r="L185">
        <v>0</v>
      </c>
      <c r="M185">
        <v>22</v>
      </c>
    </row>
    <row r="186" spans="1:13" x14ac:dyDescent="0.25">
      <c r="A186">
        <v>1043033</v>
      </c>
      <c r="B186" t="s">
        <v>165</v>
      </c>
      <c r="C186" s="18" t="s">
        <v>90</v>
      </c>
      <c r="D186" s="10" t="s">
        <v>348</v>
      </c>
      <c r="E186" s="17">
        <v>0.15</v>
      </c>
      <c r="F186" s="8">
        <v>18.53</v>
      </c>
      <c r="G186" s="16">
        <v>0.6</v>
      </c>
      <c r="H186" s="16">
        <v>15.73</v>
      </c>
      <c r="I186" s="10" t="s">
        <v>23</v>
      </c>
      <c r="J186" s="33">
        <v>45782</v>
      </c>
      <c r="K186">
        <v>22</v>
      </c>
      <c r="L186">
        <v>0</v>
      </c>
      <c r="M186">
        <v>22</v>
      </c>
    </row>
    <row r="187" spans="1:13" x14ac:dyDescent="0.25">
      <c r="A187">
        <v>1028797</v>
      </c>
      <c r="B187" t="s">
        <v>387</v>
      </c>
      <c r="C187" s="18">
        <v>750</v>
      </c>
      <c r="D187" s="10" t="s">
        <v>348</v>
      </c>
      <c r="E187" s="17">
        <v>0.2</v>
      </c>
      <c r="F187" s="8">
        <v>34.9</v>
      </c>
      <c r="G187" s="16">
        <v>0.2</v>
      </c>
      <c r="H187" s="16">
        <v>30.44</v>
      </c>
      <c r="I187" s="10" t="s">
        <v>59</v>
      </c>
      <c r="J187" s="33">
        <v>45859</v>
      </c>
      <c r="K187">
        <v>22</v>
      </c>
      <c r="L187">
        <v>0</v>
      </c>
      <c r="M187">
        <v>22</v>
      </c>
    </row>
    <row r="188" spans="1:13" x14ac:dyDescent="0.25">
      <c r="A188">
        <v>1029518</v>
      </c>
      <c r="B188" t="s">
        <v>266</v>
      </c>
      <c r="C188" s="18">
        <v>750</v>
      </c>
      <c r="D188" s="10" t="s">
        <v>348</v>
      </c>
      <c r="E188" s="17">
        <v>0.3</v>
      </c>
      <c r="F188" s="8">
        <v>12.1</v>
      </c>
      <c r="G188" s="16">
        <v>0.2</v>
      </c>
      <c r="H188" s="16">
        <v>10.44</v>
      </c>
      <c r="I188" s="10" t="s">
        <v>60</v>
      </c>
      <c r="J188" s="33">
        <v>45614</v>
      </c>
      <c r="K188">
        <v>22</v>
      </c>
      <c r="L188">
        <v>0</v>
      </c>
      <c r="M188">
        <v>22</v>
      </c>
    </row>
    <row r="189" spans="1:13" x14ac:dyDescent="0.25">
      <c r="A189">
        <v>1045300</v>
      </c>
      <c r="B189" t="s">
        <v>259</v>
      </c>
      <c r="C189" s="18" t="s">
        <v>260</v>
      </c>
      <c r="D189" s="10" t="s">
        <v>348</v>
      </c>
      <c r="E189" s="17">
        <v>0.2</v>
      </c>
      <c r="F189" s="8">
        <v>39.99</v>
      </c>
      <c r="G189" s="16">
        <v>1</v>
      </c>
      <c r="H189" s="16">
        <v>34.200000000000003</v>
      </c>
      <c r="I189" s="10" t="s">
        <v>59</v>
      </c>
      <c r="J189" s="33">
        <v>45663</v>
      </c>
      <c r="K189">
        <v>22</v>
      </c>
      <c r="L189">
        <v>0</v>
      </c>
      <c r="M189">
        <v>22</v>
      </c>
    </row>
    <row r="190" spans="1:13" x14ac:dyDescent="0.25">
      <c r="A190">
        <v>1043878</v>
      </c>
      <c r="B190" t="s">
        <v>261</v>
      </c>
      <c r="C190" s="18">
        <v>750</v>
      </c>
      <c r="D190" s="10" t="s">
        <v>348</v>
      </c>
      <c r="E190" s="17">
        <v>0.2</v>
      </c>
      <c r="F190" s="8">
        <v>18.86</v>
      </c>
      <c r="G190" s="16">
        <v>0.2</v>
      </c>
      <c r="H190" s="16">
        <v>16.37</v>
      </c>
      <c r="I190" s="10" t="s">
        <v>60</v>
      </c>
      <c r="J190" s="33">
        <v>45565</v>
      </c>
      <c r="K190">
        <v>22</v>
      </c>
      <c r="L190">
        <v>0</v>
      </c>
      <c r="M190">
        <v>22</v>
      </c>
    </row>
    <row r="191" spans="1:13" x14ac:dyDescent="0.25">
      <c r="A191">
        <v>1040809</v>
      </c>
      <c r="B191" t="s">
        <v>273</v>
      </c>
      <c r="C191" s="18">
        <v>100</v>
      </c>
      <c r="D191" s="10" t="s">
        <v>348</v>
      </c>
      <c r="E191" s="17">
        <v>0.3</v>
      </c>
      <c r="F191" s="8">
        <v>7</v>
      </c>
      <c r="G191" s="16">
        <v>0.1</v>
      </c>
      <c r="H191" s="16">
        <v>6.05</v>
      </c>
      <c r="I191" s="10" t="s">
        <v>59</v>
      </c>
      <c r="J191" s="33">
        <v>45299</v>
      </c>
      <c r="K191">
        <v>22</v>
      </c>
      <c r="L191">
        <v>0</v>
      </c>
      <c r="M191">
        <v>22</v>
      </c>
    </row>
    <row r="192" spans="1:13" x14ac:dyDescent="0.25">
      <c r="A192">
        <v>1028312</v>
      </c>
      <c r="B192" t="s">
        <v>281</v>
      </c>
      <c r="C192" s="18">
        <v>750</v>
      </c>
      <c r="D192" s="10" t="s">
        <v>348</v>
      </c>
      <c r="E192" s="17">
        <v>0.3</v>
      </c>
      <c r="F192" s="8">
        <v>11.89</v>
      </c>
      <c r="G192" s="16">
        <v>0.2</v>
      </c>
      <c r="H192" s="16">
        <v>10.25</v>
      </c>
      <c r="I192" s="10" t="s">
        <v>23</v>
      </c>
      <c r="J192" s="33">
        <v>45663</v>
      </c>
      <c r="K192">
        <v>22</v>
      </c>
      <c r="L192">
        <v>0</v>
      </c>
      <c r="M192">
        <v>22</v>
      </c>
    </row>
    <row r="193" spans="1:13" x14ac:dyDescent="0.25">
      <c r="A193">
        <v>1042858</v>
      </c>
      <c r="B193" t="s">
        <v>75</v>
      </c>
      <c r="C193" s="18" t="s">
        <v>76</v>
      </c>
      <c r="D193" s="10" t="s">
        <v>348</v>
      </c>
      <c r="E193" s="17">
        <v>0.15</v>
      </c>
      <c r="F193" s="8">
        <v>14.01</v>
      </c>
      <c r="G193" s="16">
        <v>0.4</v>
      </c>
      <c r="H193" s="16">
        <v>11.94</v>
      </c>
      <c r="I193" s="10" t="s">
        <v>23</v>
      </c>
      <c r="J193" s="33">
        <v>45748</v>
      </c>
      <c r="K193">
        <v>21</v>
      </c>
      <c r="L193">
        <v>0</v>
      </c>
      <c r="M193">
        <v>21</v>
      </c>
    </row>
    <row r="194" spans="1:13" x14ac:dyDescent="0.25">
      <c r="A194">
        <v>1035608</v>
      </c>
      <c r="B194" t="s">
        <v>203</v>
      </c>
      <c r="C194" s="18" t="s">
        <v>90</v>
      </c>
      <c r="D194" s="10" t="s">
        <v>348</v>
      </c>
      <c r="E194" s="17">
        <v>0.15</v>
      </c>
      <c r="F194" s="8">
        <v>18.53</v>
      </c>
      <c r="G194" s="16">
        <v>0.6</v>
      </c>
      <c r="H194" s="16">
        <v>15.73</v>
      </c>
      <c r="I194" s="10" t="s">
        <v>23</v>
      </c>
      <c r="J194" s="33">
        <v>45782</v>
      </c>
      <c r="K194">
        <v>21</v>
      </c>
      <c r="L194">
        <v>0</v>
      </c>
      <c r="M194">
        <v>21</v>
      </c>
    </row>
    <row r="195" spans="1:13" x14ac:dyDescent="0.25">
      <c r="A195">
        <v>1041677</v>
      </c>
      <c r="B195" t="s">
        <v>252</v>
      </c>
      <c r="C195" s="18">
        <v>100</v>
      </c>
      <c r="D195" s="10" t="s">
        <v>348</v>
      </c>
      <c r="E195" s="17">
        <v>0.25</v>
      </c>
      <c r="F195" s="8">
        <v>7.5</v>
      </c>
      <c r="G195" s="16">
        <v>0.1</v>
      </c>
      <c r="H195" s="16">
        <v>6.49</v>
      </c>
      <c r="I195" s="10" t="s">
        <v>59</v>
      </c>
      <c r="J195" s="33">
        <v>45411</v>
      </c>
      <c r="K195">
        <v>21</v>
      </c>
      <c r="L195">
        <v>0</v>
      </c>
      <c r="M195">
        <v>21</v>
      </c>
    </row>
    <row r="196" spans="1:13" x14ac:dyDescent="0.25">
      <c r="A196">
        <v>1041814</v>
      </c>
      <c r="B196" t="s">
        <v>236</v>
      </c>
      <c r="C196" s="18">
        <v>750</v>
      </c>
      <c r="D196" s="10" t="s">
        <v>348</v>
      </c>
      <c r="E196" s="17">
        <v>0.15</v>
      </c>
      <c r="F196" s="8">
        <v>22.73</v>
      </c>
      <c r="G196" s="16">
        <v>0.2</v>
      </c>
      <c r="H196" s="16">
        <v>19.760000000000002</v>
      </c>
      <c r="I196" s="10" t="s">
        <v>60</v>
      </c>
      <c r="J196" s="33">
        <v>45817</v>
      </c>
      <c r="K196">
        <v>21</v>
      </c>
      <c r="L196">
        <v>0</v>
      </c>
      <c r="M196">
        <v>21</v>
      </c>
    </row>
    <row r="197" spans="1:13" x14ac:dyDescent="0.25">
      <c r="A197">
        <v>1043035</v>
      </c>
      <c r="B197" t="s">
        <v>264</v>
      </c>
      <c r="C197" s="18">
        <v>473</v>
      </c>
      <c r="D197" s="10" t="s">
        <v>348</v>
      </c>
      <c r="E197" s="17">
        <v>0.2</v>
      </c>
      <c r="F197" s="8">
        <v>3.9</v>
      </c>
      <c r="G197" s="16">
        <v>0.1</v>
      </c>
      <c r="H197" s="16">
        <v>3.33</v>
      </c>
      <c r="I197" s="10" t="s">
        <v>23</v>
      </c>
      <c r="J197" s="33">
        <v>45453</v>
      </c>
      <c r="K197">
        <v>21</v>
      </c>
      <c r="L197">
        <v>0</v>
      </c>
      <c r="M197">
        <v>21</v>
      </c>
    </row>
    <row r="198" spans="1:13" x14ac:dyDescent="0.25">
      <c r="A198">
        <v>1009668</v>
      </c>
      <c r="B198" t="s">
        <v>263</v>
      </c>
      <c r="C198" s="18">
        <v>200</v>
      </c>
      <c r="D198" s="10" t="s">
        <v>348</v>
      </c>
      <c r="E198" s="17">
        <v>0.4</v>
      </c>
      <c r="F198" s="8">
        <v>7.73</v>
      </c>
      <c r="G198" s="16">
        <v>0.1</v>
      </c>
      <c r="H198" s="16">
        <v>6.69</v>
      </c>
      <c r="I198" s="10" t="s">
        <v>59</v>
      </c>
      <c r="J198" s="33">
        <v>45376</v>
      </c>
      <c r="K198">
        <v>21</v>
      </c>
      <c r="L198">
        <v>0</v>
      </c>
      <c r="M198">
        <v>21</v>
      </c>
    </row>
    <row r="199" spans="1:13" x14ac:dyDescent="0.25">
      <c r="A199">
        <v>1040717</v>
      </c>
      <c r="B199" t="s">
        <v>183</v>
      </c>
      <c r="C199" s="18" t="s">
        <v>74</v>
      </c>
      <c r="D199" s="10" t="s">
        <v>348</v>
      </c>
      <c r="E199" s="17">
        <v>0.15</v>
      </c>
      <c r="F199" s="8">
        <v>28.04</v>
      </c>
      <c r="G199" s="16">
        <v>1.2</v>
      </c>
      <c r="H199" s="16">
        <v>23.54</v>
      </c>
      <c r="I199" s="10" t="s">
        <v>23</v>
      </c>
      <c r="J199" s="33">
        <v>45565</v>
      </c>
      <c r="K199">
        <v>20</v>
      </c>
      <c r="L199">
        <v>0</v>
      </c>
      <c r="M199">
        <v>20</v>
      </c>
    </row>
    <row r="200" spans="1:13" x14ac:dyDescent="0.25">
      <c r="A200">
        <v>1001334</v>
      </c>
      <c r="B200" t="s">
        <v>66</v>
      </c>
      <c r="C200" s="18">
        <v>500</v>
      </c>
      <c r="D200" s="10" t="s">
        <v>348</v>
      </c>
      <c r="E200" s="17">
        <v>0.15</v>
      </c>
      <c r="F200" s="8">
        <v>3.97</v>
      </c>
      <c r="G200" s="16">
        <v>0.1</v>
      </c>
      <c r="H200" s="16">
        <v>3.39</v>
      </c>
      <c r="I200" s="10" t="s">
        <v>23</v>
      </c>
      <c r="J200" s="33">
        <v>45782</v>
      </c>
      <c r="K200">
        <v>19</v>
      </c>
      <c r="L200">
        <v>0</v>
      </c>
      <c r="M200">
        <v>19</v>
      </c>
    </row>
    <row r="201" spans="1:13" x14ac:dyDescent="0.25">
      <c r="A201">
        <v>1034752</v>
      </c>
      <c r="B201" t="s">
        <v>171</v>
      </c>
      <c r="C201" s="18" t="s">
        <v>90</v>
      </c>
      <c r="D201" s="10" t="s">
        <v>348</v>
      </c>
      <c r="E201" s="17">
        <v>0.15</v>
      </c>
      <c r="F201" s="8">
        <v>18.95</v>
      </c>
      <c r="G201" s="16">
        <v>0.6</v>
      </c>
      <c r="H201" s="16">
        <v>16.100000000000001</v>
      </c>
      <c r="I201" s="10" t="s">
        <v>23</v>
      </c>
      <c r="J201" s="33">
        <v>45782</v>
      </c>
      <c r="K201">
        <v>19</v>
      </c>
      <c r="L201">
        <v>0</v>
      </c>
      <c r="M201">
        <v>19</v>
      </c>
    </row>
    <row r="202" spans="1:13" x14ac:dyDescent="0.25">
      <c r="A202">
        <v>1002211</v>
      </c>
      <c r="B202" t="s">
        <v>185</v>
      </c>
      <c r="C202" s="18">
        <v>750</v>
      </c>
      <c r="D202" s="10" t="s">
        <v>348</v>
      </c>
      <c r="E202" s="17">
        <v>0.2</v>
      </c>
      <c r="F202" s="8">
        <v>15.19</v>
      </c>
      <c r="G202" s="16">
        <v>0.2</v>
      </c>
      <c r="H202" s="16">
        <v>13.15</v>
      </c>
      <c r="I202" s="10" t="s">
        <v>60</v>
      </c>
      <c r="J202" s="33">
        <v>45817</v>
      </c>
      <c r="K202">
        <v>19</v>
      </c>
      <c r="L202">
        <v>0</v>
      </c>
      <c r="M202">
        <v>19</v>
      </c>
    </row>
    <row r="203" spans="1:13" x14ac:dyDescent="0.25">
      <c r="A203">
        <v>1031387</v>
      </c>
      <c r="B203" t="s">
        <v>93</v>
      </c>
      <c r="C203" s="18">
        <v>750</v>
      </c>
      <c r="D203" s="10" t="s">
        <v>348</v>
      </c>
      <c r="E203" s="17">
        <v>0.2</v>
      </c>
      <c r="F203" s="8">
        <v>11.43</v>
      </c>
      <c r="G203" s="16">
        <v>0.2</v>
      </c>
      <c r="H203" s="16">
        <v>9.85</v>
      </c>
      <c r="I203" s="10" t="s">
        <v>60</v>
      </c>
      <c r="J203" s="33">
        <v>45817</v>
      </c>
      <c r="K203">
        <v>18</v>
      </c>
      <c r="L203">
        <v>0</v>
      </c>
      <c r="M203">
        <v>18</v>
      </c>
    </row>
    <row r="204" spans="1:13" x14ac:dyDescent="0.25">
      <c r="A204">
        <v>1042315</v>
      </c>
      <c r="B204" t="s">
        <v>239</v>
      </c>
      <c r="C204" s="18">
        <v>700</v>
      </c>
      <c r="D204" s="10" t="s">
        <v>348</v>
      </c>
      <c r="E204" s="17">
        <v>0.2</v>
      </c>
      <c r="F204" s="8">
        <v>83.99</v>
      </c>
      <c r="G204" s="16">
        <v>0.2</v>
      </c>
      <c r="H204" s="16">
        <v>73.5</v>
      </c>
      <c r="I204" s="10" t="s">
        <v>59</v>
      </c>
      <c r="J204" s="33">
        <v>45663</v>
      </c>
      <c r="K204">
        <v>18</v>
      </c>
      <c r="L204">
        <v>0</v>
      </c>
      <c r="M204">
        <v>18</v>
      </c>
    </row>
    <row r="205" spans="1:13" x14ac:dyDescent="0.25">
      <c r="A205">
        <v>1041678</v>
      </c>
      <c r="B205" t="s">
        <v>286</v>
      </c>
      <c r="C205" s="18">
        <v>200</v>
      </c>
      <c r="D205" s="10" t="s">
        <v>348</v>
      </c>
      <c r="E205" s="17">
        <v>0.3</v>
      </c>
      <c r="F205" s="8">
        <v>8.39</v>
      </c>
      <c r="G205" s="16">
        <v>0.1</v>
      </c>
      <c r="H205" s="16">
        <v>7.27</v>
      </c>
      <c r="I205" s="10" t="s">
        <v>59</v>
      </c>
      <c r="J205" s="33">
        <v>45411</v>
      </c>
      <c r="K205">
        <v>18</v>
      </c>
      <c r="L205">
        <v>0</v>
      </c>
      <c r="M205">
        <v>18</v>
      </c>
    </row>
    <row r="206" spans="1:13" x14ac:dyDescent="0.25">
      <c r="A206">
        <v>1035263</v>
      </c>
      <c r="B206" t="s">
        <v>254</v>
      </c>
      <c r="C206" s="18">
        <v>750</v>
      </c>
      <c r="D206" s="10" t="s">
        <v>348</v>
      </c>
      <c r="E206" s="17">
        <v>0.25</v>
      </c>
      <c r="F206" s="8">
        <v>28.12</v>
      </c>
      <c r="G206" s="16">
        <v>0.2</v>
      </c>
      <c r="H206" s="16">
        <v>24.49</v>
      </c>
      <c r="I206" s="10" t="s">
        <v>59</v>
      </c>
      <c r="J206" s="33">
        <v>45565</v>
      </c>
      <c r="K206">
        <v>17</v>
      </c>
      <c r="L206">
        <v>0</v>
      </c>
      <c r="M206">
        <v>17</v>
      </c>
    </row>
    <row r="207" spans="1:13" x14ac:dyDescent="0.25">
      <c r="A207">
        <v>1027001</v>
      </c>
      <c r="B207" t="s">
        <v>279</v>
      </c>
      <c r="C207" s="18">
        <v>473</v>
      </c>
      <c r="D207" s="10" t="s">
        <v>348</v>
      </c>
      <c r="E207" s="17">
        <v>0.2</v>
      </c>
      <c r="F207" s="8">
        <v>4.2300000000000004</v>
      </c>
      <c r="G207" s="16">
        <v>0.1</v>
      </c>
      <c r="H207" s="16">
        <v>3.62</v>
      </c>
      <c r="I207" s="10" t="s">
        <v>23</v>
      </c>
      <c r="J207" s="33">
        <v>45663</v>
      </c>
      <c r="K207">
        <v>17</v>
      </c>
      <c r="L207">
        <v>0</v>
      </c>
      <c r="M207">
        <v>17</v>
      </c>
    </row>
    <row r="208" spans="1:13" x14ac:dyDescent="0.25">
      <c r="A208">
        <v>1032526</v>
      </c>
      <c r="B208" t="s">
        <v>137</v>
      </c>
      <c r="C208" s="18">
        <v>473</v>
      </c>
      <c r="D208" s="10" t="s">
        <v>348</v>
      </c>
      <c r="E208" s="17">
        <v>0.15</v>
      </c>
      <c r="F208" s="8">
        <v>4.25</v>
      </c>
      <c r="G208" s="16">
        <v>0.1</v>
      </c>
      <c r="H208" s="16">
        <v>3.64</v>
      </c>
      <c r="I208" s="10" t="s">
        <v>23</v>
      </c>
      <c r="J208" s="33">
        <v>45782</v>
      </c>
      <c r="K208">
        <v>16</v>
      </c>
      <c r="L208">
        <v>0</v>
      </c>
      <c r="M208">
        <v>16</v>
      </c>
    </row>
    <row r="209" spans="1:13" x14ac:dyDescent="0.25">
      <c r="A209">
        <v>1043297</v>
      </c>
      <c r="B209" t="s">
        <v>190</v>
      </c>
      <c r="C209" s="18" t="s">
        <v>90</v>
      </c>
      <c r="D209" s="10" t="s">
        <v>348</v>
      </c>
      <c r="E209" s="17">
        <v>0.15</v>
      </c>
      <c r="F209" s="8">
        <v>14.23</v>
      </c>
      <c r="G209" s="16">
        <v>0.6</v>
      </c>
      <c r="H209" s="16">
        <v>11.96</v>
      </c>
      <c r="I209" s="10" t="s">
        <v>23</v>
      </c>
      <c r="J209" s="33">
        <v>45782</v>
      </c>
      <c r="K209">
        <v>16</v>
      </c>
      <c r="L209">
        <v>0</v>
      </c>
      <c r="M209">
        <v>16</v>
      </c>
    </row>
    <row r="210" spans="1:13" x14ac:dyDescent="0.25">
      <c r="A210">
        <v>1029900</v>
      </c>
      <c r="B210" t="s">
        <v>214</v>
      </c>
      <c r="C210" s="18">
        <v>473</v>
      </c>
      <c r="D210" s="10" t="s">
        <v>348</v>
      </c>
      <c r="E210" s="17">
        <v>0.15</v>
      </c>
      <c r="F210" s="8">
        <v>4.8899999999999997</v>
      </c>
      <c r="G210" s="16">
        <v>0.1</v>
      </c>
      <c r="H210" s="16">
        <v>4.2</v>
      </c>
      <c r="I210" s="10" t="s">
        <v>23</v>
      </c>
      <c r="J210" s="33">
        <v>45712</v>
      </c>
      <c r="K210">
        <v>15</v>
      </c>
      <c r="L210">
        <v>0</v>
      </c>
      <c r="M210">
        <v>15</v>
      </c>
    </row>
    <row r="211" spans="1:13" x14ac:dyDescent="0.25">
      <c r="A211">
        <v>1042316</v>
      </c>
      <c r="B211" t="s">
        <v>253</v>
      </c>
      <c r="C211" s="18">
        <v>700</v>
      </c>
      <c r="D211" s="10" t="s">
        <v>348</v>
      </c>
      <c r="E211" s="17">
        <v>0.25</v>
      </c>
      <c r="F211" s="8">
        <v>84.74</v>
      </c>
      <c r="G211" s="16">
        <v>0.2</v>
      </c>
      <c r="H211" s="16">
        <v>74.16</v>
      </c>
      <c r="I211" s="10" t="s">
        <v>59</v>
      </c>
      <c r="J211" s="33">
        <v>45663</v>
      </c>
      <c r="K211">
        <v>15</v>
      </c>
      <c r="L211">
        <v>0</v>
      </c>
      <c r="M211">
        <v>15</v>
      </c>
    </row>
    <row r="212" spans="1:13" x14ac:dyDescent="0.25">
      <c r="A212">
        <v>1045294</v>
      </c>
      <c r="B212" t="s">
        <v>243</v>
      </c>
      <c r="C212" s="18" t="s">
        <v>244</v>
      </c>
      <c r="D212" s="10" t="s">
        <v>348</v>
      </c>
      <c r="E212" s="17">
        <v>0.25</v>
      </c>
      <c r="F212" s="8">
        <v>37.49</v>
      </c>
      <c r="G212" s="16">
        <v>0.7</v>
      </c>
      <c r="H212" s="16">
        <v>32.270000000000003</v>
      </c>
      <c r="I212" s="10" t="s">
        <v>23</v>
      </c>
      <c r="J212" s="33">
        <v>45663</v>
      </c>
      <c r="K212">
        <v>15</v>
      </c>
      <c r="L212">
        <v>0</v>
      </c>
      <c r="M212">
        <v>15</v>
      </c>
    </row>
    <row r="213" spans="1:13" x14ac:dyDescent="0.25">
      <c r="A213">
        <v>1042319</v>
      </c>
      <c r="B213" t="s">
        <v>270</v>
      </c>
      <c r="C213" s="18">
        <v>750</v>
      </c>
      <c r="D213" s="10" t="s">
        <v>348</v>
      </c>
      <c r="E213" s="17">
        <v>0.2</v>
      </c>
      <c r="F213" s="8">
        <v>59.96</v>
      </c>
      <c r="G213" s="16">
        <v>0.2</v>
      </c>
      <c r="H213" s="16">
        <v>52.42</v>
      </c>
      <c r="I213" s="10" t="s">
        <v>59</v>
      </c>
      <c r="J213" s="33">
        <v>45663</v>
      </c>
      <c r="K213">
        <v>15</v>
      </c>
      <c r="L213">
        <v>0</v>
      </c>
      <c r="M213">
        <v>15</v>
      </c>
    </row>
    <row r="214" spans="1:13" x14ac:dyDescent="0.25">
      <c r="A214">
        <v>1031899</v>
      </c>
      <c r="B214" t="s">
        <v>282</v>
      </c>
      <c r="C214" s="18">
        <v>750</v>
      </c>
      <c r="D214" s="10" t="s">
        <v>348</v>
      </c>
      <c r="E214" s="17">
        <v>0.25</v>
      </c>
      <c r="F214" s="8">
        <v>28.49</v>
      </c>
      <c r="G214" s="16">
        <v>0.2</v>
      </c>
      <c r="H214" s="16">
        <v>24.82</v>
      </c>
      <c r="I214" s="10" t="s">
        <v>59</v>
      </c>
      <c r="J214" s="33">
        <v>45663</v>
      </c>
      <c r="K214">
        <v>15</v>
      </c>
      <c r="L214">
        <v>0</v>
      </c>
      <c r="M214">
        <v>15</v>
      </c>
    </row>
    <row r="215" spans="1:13" x14ac:dyDescent="0.25">
      <c r="A215">
        <v>1041676</v>
      </c>
      <c r="B215" t="s">
        <v>269</v>
      </c>
      <c r="C215" s="18">
        <v>100</v>
      </c>
      <c r="D215" s="10" t="s">
        <v>348</v>
      </c>
      <c r="E215" s="17">
        <v>0.3</v>
      </c>
      <c r="F215" s="8">
        <v>7</v>
      </c>
      <c r="G215" s="16">
        <v>0.1</v>
      </c>
      <c r="H215" s="16">
        <v>6.05</v>
      </c>
      <c r="I215" s="10" t="s">
        <v>59</v>
      </c>
      <c r="J215" s="33">
        <v>45376</v>
      </c>
      <c r="K215">
        <v>14</v>
      </c>
      <c r="L215">
        <v>0</v>
      </c>
      <c r="M215">
        <v>14</v>
      </c>
    </row>
    <row r="216" spans="1:13" x14ac:dyDescent="0.25">
      <c r="A216">
        <v>1019373</v>
      </c>
      <c r="B216" t="s">
        <v>278</v>
      </c>
      <c r="C216" s="18">
        <v>750</v>
      </c>
      <c r="D216" s="10" t="s">
        <v>348</v>
      </c>
      <c r="E216" s="17">
        <v>0.15</v>
      </c>
      <c r="F216" s="8">
        <v>15.29</v>
      </c>
      <c r="G216" s="16">
        <v>0.2</v>
      </c>
      <c r="H216" s="16">
        <v>13.24</v>
      </c>
      <c r="I216" s="10" t="s">
        <v>60</v>
      </c>
      <c r="J216" s="33">
        <v>45565</v>
      </c>
      <c r="K216">
        <v>13</v>
      </c>
      <c r="L216">
        <v>0</v>
      </c>
      <c r="M216">
        <v>13</v>
      </c>
    </row>
    <row r="217" spans="1:13" x14ac:dyDescent="0.25">
      <c r="A217">
        <v>1036216</v>
      </c>
      <c r="B217" t="s">
        <v>288</v>
      </c>
      <c r="C217" s="18" t="s">
        <v>289</v>
      </c>
      <c r="D217" s="10" t="s">
        <v>348</v>
      </c>
      <c r="E217" s="17">
        <v>0.25</v>
      </c>
      <c r="F217" s="8">
        <v>179.99</v>
      </c>
      <c r="G217" s="16">
        <v>2.4</v>
      </c>
      <c r="H217" s="16">
        <v>155.78</v>
      </c>
      <c r="I217" s="10" t="s">
        <v>59</v>
      </c>
      <c r="J217" s="33">
        <v>45663</v>
      </c>
      <c r="K217">
        <v>13</v>
      </c>
      <c r="L217">
        <v>0</v>
      </c>
      <c r="M217">
        <v>13</v>
      </c>
    </row>
    <row r="218" spans="1:13" x14ac:dyDescent="0.25">
      <c r="A218">
        <v>1015699</v>
      </c>
      <c r="B218" t="s">
        <v>120</v>
      </c>
      <c r="C218" s="18" t="s">
        <v>74</v>
      </c>
      <c r="D218" s="10" t="s">
        <v>348</v>
      </c>
      <c r="E218" s="17">
        <v>0.15</v>
      </c>
      <c r="F218" s="8">
        <v>29.49</v>
      </c>
      <c r="G218" s="16">
        <v>1.2</v>
      </c>
      <c r="H218" s="16">
        <v>24.82</v>
      </c>
      <c r="I218" s="10" t="s">
        <v>23</v>
      </c>
      <c r="J218" s="33">
        <v>45782</v>
      </c>
      <c r="K218">
        <v>12</v>
      </c>
      <c r="L218">
        <v>0</v>
      </c>
      <c r="M218">
        <v>12</v>
      </c>
    </row>
    <row r="219" spans="1:13" x14ac:dyDescent="0.25">
      <c r="A219">
        <v>1040804</v>
      </c>
      <c r="B219" t="s">
        <v>100</v>
      </c>
      <c r="C219" s="18">
        <v>473</v>
      </c>
      <c r="D219" s="10" t="s">
        <v>348</v>
      </c>
      <c r="E219" s="17">
        <v>0.15</v>
      </c>
      <c r="F219" s="8">
        <v>4.3</v>
      </c>
      <c r="G219" s="16">
        <v>0.1</v>
      </c>
      <c r="H219" s="16">
        <v>3.68</v>
      </c>
      <c r="I219" s="10" t="s">
        <v>23</v>
      </c>
      <c r="J219" s="33">
        <v>45782</v>
      </c>
      <c r="K219">
        <v>12</v>
      </c>
      <c r="L219">
        <v>0</v>
      </c>
      <c r="M219">
        <v>12</v>
      </c>
    </row>
    <row r="220" spans="1:13" x14ac:dyDescent="0.25">
      <c r="A220">
        <v>1044465</v>
      </c>
      <c r="B220" t="s">
        <v>180</v>
      </c>
      <c r="C220" s="18">
        <v>750</v>
      </c>
      <c r="D220" s="10" t="s">
        <v>348</v>
      </c>
      <c r="E220" s="17">
        <v>0.2</v>
      </c>
      <c r="F220" s="8">
        <v>13.63</v>
      </c>
      <c r="G220" s="16">
        <v>0.2</v>
      </c>
      <c r="H220" s="16">
        <v>11.78</v>
      </c>
      <c r="I220" s="10" t="s">
        <v>60</v>
      </c>
      <c r="J220" s="33">
        <v>45782</v>
      </c>
      <c r="K220">
        <v>12</v>
      </c>
      <c r="L220">
        <v>0</v>
      </c>
      <c r="M220">
        <v>12</v>
      </c>
    </row>
    <row r="221" spans="1:13" x14ac:dyDescent="0.25">
      <c r="A221">
        <v>1040902</v>
      </c>
      <c r="B221" t="s">
        <v>181</v>
      </c>
      <c r="C221" s="18" t="s">
        <v>74</v>
      </c>
      <c r="D221" s="10" t="s">
        <v>348</v>
      </c>
      <c r="E221" s="17">
        <v>0.15</v>
      </c>
      <c r="F221" s="8">
        <v>27.19</v>
      </c>
      <c r="G221" s="16">
        <v>1.2</v>
      </c>
      <c r="H221" s="16">
        <v>22.8</v>
      </c>
      <c r="I221" s="10" t="s">
        <v>23</v>
      </c>
      <c r="J221" s="33">
        <v>45748</v>
      </c>
      <c r="K221">
        <v>12</v>
      </c>
      <c r="L221">
        <v>0</v>
      </c>
      <c r="M221">
        <v>12</v>
      </c>
    </row>
    <row r="222" spans="1:13" x14ac:dyDescent="0.25">
      <c r="A222">
        <v>1041071</v>
      </c>
      <c r="B222" t="s">
        <v>277</v>
      </c>
      <c r="C222" s="18">
        <v>750</v>
      </c>
      <c r="D222" s="10" t="s">
        <v>348</v>
      </c>
      <c r="E222" s="17">
        <v>0.2</v>
      </c>
      <c r="F222" s="8">
        <v>55.98</v>
      </c>
      <c r="G222" s="16">
        <v>0.2</v>
      </c>
      <c r="H222" s="16">
        <v>48.93</v>
      </c>
      <c r="I222" s="10" t="s">
        <v>59</v>
      </c>
      <c r="J222" s="33">
        <v>45663</v>
      </c>
      <c r="K222">
        <v>12</v>
      </c>
      <c r="L222">
        <v>0</v>
      </c>
      <c r="M222">
        <v>12</v>
      </c>
    </row>
    <row r="223" spans="1:13" x14ac:dyDescent="0.25">
      <c r="A223">
        <v>1026906</v>
      </c>
      <c r="B223" t="s">
        <v>248</v>
      </c>
      <c r="C223" s="18">
        <v>473</v>
      </c>
      <c r="D223" s="10" t="s">
        <v>348</v>
      </c>
      <c r="E223" s="17">
        <v>0.2</v>
      </c>
      <c r="F223" s="8">
        <v>4.3899999999999997</v>
      </c>
      <c r="G223" s="16">
        <v>0.1</v>
      </c>
      <c r="H223" s="16">
        <v>3.76</v>
      </c>
      <c r="I223" s="10" t="s">
        <v>23</v>
      </c>
      <c r="J223" s="33">
        <v>45663</v>
      </c>
      <c r="K223">
        <v>12</v>
      </c>
      <c r="L223">
        <v>0</v>
      </c>
      <c r="M223">
        <v>12</v>
      </c>
    </row>
    <row r="224" spans="1:13" x14ac:dyDescent="0.25">
      <c r="A224">
        <v>1043462</v>
      </c>
      <c r="B224" t="s">
        <v>150</v>
      </c>
      <c r="C224" s="18">
        <v>473</v>
      </c>
      <c r="D224" s="10" t="s">
        <v>348</v>
      </c>
      <c r="E224" s="17">
        <v>0.15</v>
      </c>
      <c r="F224" s="8">
        <v>4.79</v>
      </c>
      <c r="G224" s="16">
        <v>0.1</v>
      </c>
      <c r="H224" s="16">
        <v>4.1100000000000003</v>
      </c>
      <c r="I224" s="10" t="s">
        <v>23</v>
      </c>
      <c r="J224" s="33">
        <v>45782</v>
      </c>
      <c r="K224">
        <v>11</v>
      </c>
      <c r="L224">
        <v>0</v>
      </c>
      <c r="M224">
        <v>11</v>
      </c>
    </row>
    <row r="225" spans="1:13" x14ac:dyDescent="0.25">
      <c r="A225">
        <v>1027261</v>
      </c>
      <c r="B225" t="s">
        <v>147</v>
      </c>
      <c r="C225" s="18">
        <v>473</v>
      </c>
      <c r="D225" s="10" t="s">
        <v>348</v>
      </c>
      <c r="E225" s="17">
        <v>0.15</v>
      </c>
      <c r="F225" s="8">
        <v>4.34</v>
      </c>
      <c r="G225" s="16">
        <v>0.1</v>
      </c>
      <c r="H225" s="16">
        <v>3.72</v>
      </c>
      <c r="I225" s="10" t="s">
        <v>23</v>
      </c>
      <c r="J225" s="33">
        <v>45782</v>
      </c>
      <c r="K225">
        <v>11</v>
      </c>
      <c r="L225">
        <v>0</v>
      </c>
      <c r="M225">
        <v>11</v>
      </c>
    </row>
    <row r="226" spans="1:13" x14ac:dyDescent="0.25">
      <c r="A226">
        <v>1026422</v>
      </c>
      <c r="B226" t="s">
        <v>247</v>
      </c>
      <c r="C226" s="18">
        <v>473</v>
      </c>
      <c r="D226" s="10" t="s">
        <v>348</v>
      </c>
      <c r="E226" s="17">
        <v>0.2</v>
      </c>
      <c r="F226" s="8">
        <v>4.12</v>
      </c>
      <c r="G226" s="16">
        <v>0.1</v>
      </c>
      <c r="H226" s="16">
        <v>3.53</v>
      </c>
      <c r="I226" s="10" t="s">
        <v>23</v>
      </c>
      <c r="J226" s="33">
        <v>45614</v>
      </c>
      <c r="K226">
        <v>11</v>
      </c>
      <c r="L226">
        <v>0</v>
      </c>
      <c r="M226">
        <v>11</v>
      </c>
    </row>
    <row r="227" spans="1:13" x14ac:dyDescent="0.25">
      <c r="A227">
        <v>1038365</v>
      </c>
      <c r="B227" t="s">
        <v>188</v>
      </c>
      <c r="C227" s="18" t="s">
        <v>90</v>
      </c>
      <c r="D227" s="10" t="s">
        <v>348</v>
      </c>
      <c r="E227" s="17">
        <v>0.15</v>
      </c>
      <c r="F227" s="8">
        <v>16.010000000000002</v>
      </c>
      <c r="G227" s="16">
        <v>0.6</v>
      </c>
      <c r="H227" s="16">
        <v>13.52</v>
      </c>
      <c r="I227" s="10" t="s">
        <v>23</v>
      </c>
      <c r="J227" s="33">
        <v>45782</v>
      </c>
      <c r="K227">
        <v>11</v>
      </c>
      <c r="L227">
        <v>0</v>
      </c>
      <c r="M227">
        <v>11</v>
      </c>
    </row>
    <row r="228" spans="1:13" x14ac:dyDescent="0.25">
      <c r="A228">
        <v>1041403</v>
      </c>
      <c r="B228" t="s">
        <v>292</v>
      </c>
      <c r="C228" s="18">
        <v>473</v>
      </c>
      <c r="D228" s="10" t="s">
        <v>348</v>
      </c>
      <c r="E228" s="17">
        <v>0.3</v>
      </c>
      <c r="F228" s="8">
        <v>4.38</v>
      </c>
      <c r="G228" s="16">
        <v>0.1</v>
      </c>
      <c r="H228" s="16">
        <v>3.75</v>
      </c>
      <c r="I228" s="10" t="s">
        <v>23</v>
      </c>
      <c r="J228" s="33">
        <v>45495</v>
      </c>
      <c r="K228">
        <v>11</v>
      </c>
      <c r="L228">
        <v>0</v>
      </c>
      <c r="M228">
        <v>11</v>
      </c>
    </row>
    <row r="229" spans="1:13" x14ac:dyDescent="0.25">
      <c r="A229">
        <v>1043021</v>
      </c>
      <c r="B229" t="s">
        <v>290</v>
      </c>
      <c r="C229" s="18">
        <v>750</v>
      </c>
      <c r="D229" s="10" t="s">
        <v>348</v>
      </c>
      <c r="E229" s="17">
        <v>0.3</v>
      </c>
      <c r="F229" s="8">
        <v>24.49</v>
      </c>
      <c r="G229" s="16">
        <v>0.2</v>
      </c>
      <c r="H229" s="16">
        <v>21.31</v>
      </c>
      <c r="I229" s="10" t="s">
        <v>60</v>
      </c>
      <c r="J229" s="33">
        <v>45565</v>
      </c>
      <c r="K229">
        <v>11</v>
      </c>
      <c r="L229">
        <v>0</v>
      </c>
      <c r="M229">
        <v>11</v>
      </c>
    </row>
    <row r="230" spans="1:13" x14ac:dyDescent="0.25">
      <c r="A230">
        <v>1031261</v>
      </c>
      <c r="B230" t="s">
        <v>299</v>
      </c>
      <c r="C230" s="18">
        <v>750</v>
      </c>
      <c r="D230" s="10" t="s">
        <v>348</v>
      </c>
      <c r="E230" s="17">
        <v>0.4</v>
      </c>
      <c r="F230" s="8">
        <v>13.04</v>
      </c>
      <c r="G230" s="16">
        <v>0.2</v>
      </c>
      <c r="H230" s="16">
        <v>11.26</v>
      </c>
      <c r="I230" s="10" t="s">
        <v>60</v>
      </c>
      <c r="J230" s="33">
        <v>45453</v>
      </c>
      <c r="K230">
        <v>11</v>
      </c>
      <c r="L230">
        <v>0</v>
      </c>
      <c r="M230">
        <v>11</v>
      </c>
    </row>
    <row r="231" spans="1:13" x14ac:dyDescent="0.25">
      <c r="A231">
        <v>1028805</v>
      </c>
      <c r="B231" t="s">
        <v>751</v>
      </c>
      <c r="C231" s="18">
        <v>750</v>
      </c>
      <c r="D231" s="10" t="s">
        <v>755</v>
      </c>
      <c r="E231" s="17">
        <v>0.2</v>
      </c>
      <c r="F231" s="8">
        <v>23.76</v>
      </c>
      <c r="G231" s="16">
        <v>0.2</v>
      </c>
      <c r="H231" s="16">
        <v>20.67</v>
      </c>
      <c r="I231" s="10" t="s">
        <v>60</v>
      </c>
      <c r="J231" s="33">
        <v>45894</v>
      </c>
      <c r="K231">
        <v>11</v>
      </c>
      <c r="L231">
        <v>0</v>
      </c>
      <c r="M231">
        <v>11</v>
      </c>
    </row>
    <row r="232" spans="1:13" x14ac:dyDescent="0.25">
      <c r="A232">
        <v>1034398</v>
      </c>
      <c r="B232" t="s">
        <v>124</v>
      </c>
      <c r="C232" s="18">
        <v>473</v>
      </c>
      <c r="D232" s="10" t="s">
        <v>348</v>
      </c>
      <c r="E232" s="17">
        <v>0.15</v>
      </c>
      <c r="F232" s="8">
        <v>4.21</v>
      </c>
      <c r="G232" s="16">
        <v>0.1</v>
      </c>
      <c r="H232" s="16">
        <v>3.61</v>
      </c>
      <c r="I232" s="10" t="s">
        <v>23</v>
      </c>
      <c r="J232" s="33">
        <v>45782</v>
      </c>
      <c r="K232">
        <v>10</v>
      </c>
      <c r="L232">
        <v>0</v>
      </c>
      <c r="M232">
        <v>10</v>
      </c>
    </row>
    <row r="233" spans="1:13" x14ac:dyDescent="0.25">
      <c r="A233">
        <v>1037004</v>
      </c>
      <c r="B233" t="s">
        <v>142</v>
      </c>
      <c r="C233" s="18">
        <v>473</v>
      </c>
      <c r="D233" s="10" t="s">
        <v>348</v>
      </c>
      <c r="E233" s="17">
        <v>0.15</v>
      </c>
      <c r="F233" s="8">
        <v>4.04</v>
      </c>
      <c r="G233" s="16">
        <v>0.1</v>
      </c>
      <c r="H233" s="16">
        <v>3.46</v>
      </c>
      <c r="I233" s="10" t="s">
        <v>23</v>
      </c>
      <c r="J233" s="33">
        <v>45782</v>
      </c>
      <c r="K233">
        <v>10</v>
      </c>
      <c r="L233">
        <v>0</v>
      </c>
      <c r="M233">
        <v>10</v>
      </c>
    </row>
    <row r="234" spans="1:13" x14ac:dyDescent="0.25">
      <c r="A234">
        <v>1041463</v>
      </c>
      <c r="B234" t="s">
        <v>104</v>
      </c>
      <c r="C234" s="18">
        <v>750</v>
      </c>
      <c r="D234" s="10" t="s">
        <v>348</v>
      </c>
      <c r="E234" s="17">
        <v>0.2</v>
      </c>
      <c r="F234" s="8">
        <v>11.88</v>
      </c>
      <c r="G234" s="16">
        <v>0.2</v>
      </c>
      <c r="H234" s="16">
        <v>10.25</v>
      </c>
      <c r="I234" s="10" t="s">
        <v>60</v>
      </c>
      <c r="J234" s="33">
        <v>45782</v>
      </c>
      <c r="K234">
        <v>10</v>
      </c>
      <c r="L234">
        <v>0</v>
      </c>
      <c r="M234">
        <v>10</v>
      </c>
    </row>
    <row r="235" spans="1:13" x14ac:dyDescent="0.25">
      <c r="A235">
        <v>1041247</v>
      </c>
      <c r="B235" t="s">
        <v>134</v>
      </c>
      <c r="C235" s="18">
        <v>473</v>
      </c>
      <c r="D235" s="10" t="s">
        <v>348</v>
      </c>
      <c r="E235" s="17">
        <v>0.15</v>
      </c>
      <c r="F235" s="8">
        <v>4.62</v>
      </c>
      <c r="G235" s="16">
        <v>0.1</v>
      </c>
      <c r="H235" s="16">
        <v>3.96</v>
      </c>
      <c r="I235" s="10" t="s">
        <v>23</v>
      </c>
      <c r="J235" s="33">
        <v>45782</v>
      </c>
      <c r="K235">
        <v>10</v>
      </c>
      <c r="L235">
        <v>0</v>
      </c>
      <c r="M235">
        <v>10</v>
      </c>
    </row>
    <row r="236" spans="1:13" x14ac:dyDescent="0.25">
      <c r="A236">
        <v>1043157</v>
      </c>
      <c r="B236" t="s">
        <v>271</v>
      </c>
      <c r="C236" s="18">
        <v>750</v>
      </c>
      <c r="D236" s="10" t="s">
        <v>348</v>
      </c>
      <c r="E236" s="17">
        <v>0.25</v>
      </c>
      <c r="F236" s="8">
        <v>13.49</v>
      </c>
      <c r="G236" s="16">
        <v>0.2</v>
      </c>
      <c r="H236" s="16">
        <v>11.66</v>
      </c>
      <c r="I236" s="10" t="s">
        <v>60</v>
      </c>
      <c r="J236" s="33">
        <v>45565</v>
      </c>
      <c r="K236">
        <v>10</v>
      </c>
      <c r="L236">
        <v>0</v>
      </c>
      <c r="M236">
        <v>10</v>
      </c>
    </row>
    <row r="237" spans="1:13" x14ac:dyDescent="0.25">
      <c r="A237">
        <v>1034125</v>
      </c>
      <c r="B237" t="s">
        <v>301</v>
      </c>
      <c r="C237" s="18" t="s">
        <v>289</v>
      </c>
      <c r="D237" s="10" t="s">
        <v>348</v>
      </c>
      <c r="E237" s="17">
        <v>0.2</v>
      </c>
      <c r="F237" s="8">
        <v>79.989999999999995</v>
      </c>
      <c r="G237" s="16">
        <v>2.4</v>
      </c>
      <c r="H237" s="16">
        <v>68.06</v>
      </c>
      <c r="I237" s="10" t="s">
        <v>59</v>
      </c>
      <c r="J237" s="33">
        <v>45663</v>
      </c>
      <c r="K237">
        <v>10</v>
      </c>
      <c r="L237">
        <v>0</v>
      </c>
      <c r="M237">
        <v>10</v>
      </c>
    </row>
    <row r="238" spans="1:13" x14ac:dyDescent="0.25">
      <c r="A238">
        <v>1014464</v>
      </c>
      <c r="B238" t="s">
        <v>123</v>
      </c>
      <c r="C238" s="18">
        <v>473</v>
      </c>
      <c r="D238" s="10" t="s">
        <v>348</v>
      </c>
      <c r="E238" s="17">
        <v>0.15</v>
      </c>
      <c r="F238" s="8">
        <v>4.29</v>
      </c>
      <c r="G238" s="16">
        <v>0.1</v>
      </c>
      <c r="H238" s="16">
        <v>3.68</v>
      </c>
      <c r="I238" s="10" t="s">
        <v>23</v>
      </c>
      <c r="J238" s="33">
        <v>45782</v>
      </c>
      <c r="K238">
        <v>9</v>
      </c>
      <c r="L238">
        <v>0</v>
      </c>
      <c r="M238">
        <v>9</v>
      </c>
    </row>
    <row r="239" spans="1:13" x14ac:dyDescent="0.25">
      <c r="A239">
        <v>1043137</v>
      </c>
      <c r="B239" t="s">
        <v>164</v>
      </c>
      <c r="C239" s="18" t="s">
        <v>76</v>
      </c>
      <c r="D239" s="10" t="s">
        <v>348</v>
      </c>
      <c r="E239" s="17">
        <v>0.15</v>
      </c>
      <c r="F239" s="8">
        <v>14.01</v>
      </c>
      <c r="G239" s="16">
        <v>0.4</v>
      </c>
      <c r="H239" s="16">
        <v>11.94</v>
      </c>
      <c r="I239" s="10" t="s">
        <v>23</v>
      </c>
      <c r="J239" s="33">
        <v>45748</v>
      </c>
      <c r="K239">
        <v>9</v>
      </c>
      <c r="L239">
        <v>0</v>
      </c>
      <c r="M239">
        <v>9</v>
      </c>
    </row>
    <row r="240" spans="1:13" x14ac:dyDescent="0.25">
      <c r="A240">
        <v>1040862</v>
      </c>
      <c r="B240" t="s">
        <v>198</v>
      </c>
      <c r="C240" s="18" t="s">
        <v>74</v>
      </c>
      <c r="D240" s="10" t="s">
        <v>348</v>
      </c>
      <c r="E240" s="17">
        <v>0.15</v>
      </c>
      <c r="F240" s="8">
        <v>29.48</v>
      </c>
      <c r="G240" s="16">
        <v>1.2</v>
      </c>
      <c r="H240" s="16">
        <v>24.81</v>
      </c>
      <c r="I240" s="10" t="s">
        <v>23</v>
      </c>
      <c r="J240" s="33">
        <v>45782</v>
      </c>
      <c r="K240">
        <v>9</v>
      </c>
      <c r="L240">
        <v>0</v>
      </c>
      <c r="M240">
        <v>9</v>
      </c>
    </row>
    <row r="241" spans="1:13" x14ac:dyDescent="0.25">
      <c r="A241">
        <v>1045673</v>
      </c>
      <c r="B241" t="s">
        <v>184</v>
      </c>
      <c r="C241" s="18">
        <v>473</v>
      </c>
      <c r="D241" s="10" t="s">
        <v>348</v>
      </c>
      <c r="E241" s="17">
        <v>0.15</v>
      </c>
      <c r="F241" s="8">
        <v>4.51</v>
      </c>
      <c r="G241" s="16">
        <v>0.1</v>
      </c>
      <c r="H241" s="16">
        <v>3.87</v>
      </c>
      <c r="I241" s="10" t="s">
        <v>23</v>
      </c>
      <c r="J241" s="33">
        <v>45782</v>
      </c>
      <c r="K241">
        <v>9</v>
      </c>
      <c r="L241">
        <v>0</v>
      </c>
      <c r="M241">
        <v>9</v>
      </c>
    </row>
    <row r="242" spans="1:13" x14ac:dyDescent="0.25">
      <c r="A242">
        <v>1039847</v>
      </c>
      <c r="B242" t="s">
        <v>275</v>
      </c>
      <c r="C242" s="18" t="s">
        <v>276</v>
      </c>
      <c r="D242" s="10" t="s">
        <v>348</v>
      </c>
      <c r="E242" s="17">
        <v>0.2</v>
      </c>
      <c r="F242" s="8">
        <v>13.59</v>
      </c>
      <c r="G242" s="16">
        <v>0.3</v>
      </c>
      <c r="H242" s="16">
        <v>11.66</v>
      </c>
      <c r="I242" s="10" t="s">
        <v>60</v>
      </c>
      <c r="J242" s="33">
        <v>45663</v>
      </c>
      <c r="K242">
        <v>9</v>
      </c>
      <c r="L242">
        <v>0</v>
      </c>
      <c r="M242">
        <v>9</v>
      </c>
    </row>
    <row r="243" spans="1:13" x14ac:dyDescent="0.25">
      <c r="A243">
        <v>1033957</v>
      </c>
      <c r="B243" t="s">
        <v>285</v>
      </c>
      <c r="C243" s="18">
        <v>750</v>
      </c>
      <c r="D243" s="10" t="s">
        <v>348</v>
      </c>
      <c r="E243" s="17">
        <v>0.25</v>
      </c>
      <c r="F243" s="8">
        <v>16.309999999999999</v>
      </c>
      <c r="G243" s="16">
        <v>0.2</v>
      </c>
      <c r="H243" s="16">
        <v>14.13</v>
      </c>
      <c r="I243" s="10" t="s">
        <v>60</v>
      </c>
      <c r="J243" s="33">
        <v>45453</v>
      </c>
      <c r="K243">
        <v>9</v>
      </c>
      <c r="L243">
        <v>0</v>
      </c>
      <c r="M243">
        <v>9</v>
      </c>
    </row>
    <row r="244" spans="1:13" x14ac:dyDescent="0.25">
      <c r="A244">
        <v>1009848</v>
      </c>
      <c r="B244" t="s">
        <v>294</v>
      </c>
      <c r="C244" s="18">
        <v>750</v>
      </c>
      <c r="D244" s="10" t="s">
        <v>348</v>
      </c>
      <c r="E244" s="17">
        <v>0.3</v>
      </c>
      <c r="F244" s="8">
        <v>23.79</v>
      </c>
      <c r="G244" s="16">
        <v>0.2</v>
      </c>
      <c r="H244" s="16">
        <v>20.69</v>
      </c>
      <c r="I244" s="10" t="s">
        <v>60</v>
      </c>
      <c r="J244" s="33">
        <v>45614</v>
      </c>
      <c r="K244">
        <v>9</v>
      </c>
      <c r="L244">
        <v>0</v>
      </c>
      <c r="M244">
        <v>9</v>
      </c>
    </row>
    <row r="245" spans="1:13" x14ac:dyDescent="0.25">
      <c r="A245">
        <v>1007931</v>
      </c>
      <c r="B245" t="s">
        <v>752</v>
      </c>
      <c r="C245" s="18">
        <v>750</v>
      </c>
      <c r="D245" s="10" t="s">
        <v>755</v>
      </c>
      <c r="E245" s="17">
        <v>0.2</v>
      </c>
      <c r="F245" s="8">
        <v>45.19</v>
      </c>
      <c r="G245" s="16">
        <v>0.2</v>
      </c>
      <c r="H245" s="16">
        <v>39.46</v>
      </c>
      <c r="I245" s="10" t="s">
        <v>60</v>
      </c>
      <c r="J245" s="33">
        <v>45894</v>
      </c>
      <c r="K245">
        <v>9</v>
      </c>
      <c r="L245">
        <v>0</v>
      </c>
      <c r="M245">
        <v>9</v>
      </c>
    </row>
    <row r="246" spans="1:13" x14ac:dyDescent="0.25">
      <c r="A246">
        <v>1002544</v>
      </c>
      <c r="B246" t="s">
        <v>98</v>
      </c>
      <c r="C246" s="18">
        <v>750</v>
      </c>
      <c r="D246" s="10" t="s">
        <v>348</v>
      </c>
      <c r="E246" s="17">
        <v>0.25</v>
      </c>
      <c r="F246" s="8">
        <v>20.21</v>
      </c>
      <c r="G246" s="16">
        <v>0.2</v>
      </c>
      <c r="H246" s="16">
        <v>17.55</v>
      </c>
      <c r="I246" s="10" t="s">
        <v>60</v>
      </c>
      <c r="J246" s="33">
        <v>45614</v>
      </c>
      <c r="K246">
        <v>8</v>
      </c>
      <c r="L246">
        <v>0</v>
      </c>
      <c r="M246">
        <v>8</v>
      </c>
    </row>
    <row r="247" spans="1:13" x14ac:dyDescent="0.25">
      <c r="A247">
        <v>1039453</v>
      </c>
      <c r="B247" t="s">
        <v>161</v>
      </c>
      <c r="C247" s="18" t="s">
        <v>90</v>
      </c>
      <c r="D247" s="10" t="s">
        <v>348</v>
      </c>
      <c r="E247" s="17">
        <v>0.15</v>
      </c>
      <c r="F247" s="8">
        <v>18.53</v>
      </c>
      <c r="G247" s="16">
        <v>0.6</v>
      </c>
      <c r="H247" s="16">
        <v>15.73</v>
      </c>
      <c r="I247" s="10" t="s">
        <v>23</v>
      </c>
      <c r="J247" s="33">
        <v>45782</v>
      </c>
      <c r="K247">
        <v>8</v>
      </c>
      <c r="L247">
        <v>0</v>
      </c>
      <c r="M247">
        <v>8</v>
      </c>
    </row>
    <row r="248" spans="1:13" x14ac:dyDescent="0.25">
      <c r="A248">
        <v>1038120</v>
      </c>
      <c r="B248" t="s">
        <v>172</v>
      </c>
      <c r="C248" s="18" t="s">
        <v>103</v>
      </c>
      <c r="D248" s="10" t="s">
        <v>348</v>
      </c>
      <c r="E248" s="17">
        <v>0.15</v>
      </c>
      <c r="F248" s="8">
        <v>15.41</v>
      </c>
      <c r="G248" s="16">
        <v>0.4</v>
      </c>
      <c r="H248" s="16">
        <v>13.17</v>
      </c>
      <c r="I248" s="10" t="s">
        <v>23</v>
      </c>
      <c r="J248" s="33">
        <v>45782</v>
      </c>
      <c r="K248">
        <v>8</v>
      </c>
      <c r="L248">
        <v>0</v>
      </c>
      <c r="M248">
        <v>8</v>
      </c>
    </row>
    <row r="249" spans="1:13" x14ac:dyDescent="0.25">
      <c r="A249">
        <v>1043014</v>
      </c>
      <c r="B249" t="s">
        <v>255</v>
      </c>
      <c r="C249" s="18">
        <v>750</v>
      </c>
      <c r="D249" s="10" t="s">
        <v>348</v>
      </c>
      <c r="E249" s="17">
        <v>0.25</v>
      </c>
      <c r="F249" s="8">
        <v>14.99</v>
      </c>
      <c r="G249" s="16">
        <v>0.2</v>
      </c>
      <c r="H249" s="16">
        <v>12.97</v>
      </c>
      <c r="I249" s="10" t="s">
        <v>60</v>
      </c>
      <c r="J249" s="33">
        <v>45565</v>
      </c>
      <c r="K249">
        <v>8</v>
      </c>
      <c r="L249">
        <v>0</v>
      </c>
      <c r="M249">
        <v>8</v>
      </c>
    </row>
    <row r="250" spans="1:13" x14ac:dyDescent="0.25">
      <c r="A250">
        <v>1031694</v>
      </c>
      <c r="B250" t="s">
        <v>284</v>
      </c>
      <c r="C250" s="18">
        <v>750</v>
      </c>
      <c r="D250" s="10" t="s">
        <v>348</v>
      </c>
      <c r="E250" s="17">
        <v>0.3</v>
      </c>
      <c r="F250" s="8">
        <v>14.38</v>
      </c>
      <c r="G250" s="16">
        <v>0.2</v>
      </c>
      <c r="H250" s="16">
        <v>12.44</v>
      </c>
      <c r="I250" s="10" t="s">
        <v>60</v>
      </c>
      <c r="J250" s="33">
        <v>45453</v>
      </c>
      <c r="K250">
        <v>8</v>
      </c>
      <c r="L250">
        <v>0</v>
      </c>
      <c r="M250">
        <v>8</v>
      </c>
    </row>
    <row r="251" spans="1:13" x14ac:dyDescent="0.25">
      <c r="A251">
        <v>1042239</v>
      </c>
      <c r="B251" t="s">
        <v>256</v>
      </c>
      <c r="C251" s="18">
        <v>750</v>
      </c>
      <c r="D251" s="10" t="s">
        <v>348</v>
      </c>
      <c r="E251" s="17">
        <v>0.15</v>
      </c>
      <c r="F251" s="8">
        <v>27.19</v>
      </c>
      <c r="G251" s="16">
        <v>0.2</v>
      </c>
      <c r="H251" s="16">
        <v>23.68</v>
      </c>
      <c r="I251" s="10" t="s">
        <v>59</v>
      </c>
      <c r="J251" s="33">
        <v>45663</v>
      </c>
      <c r="K251">
        <v>8</v>
      </c>
      <c r="L251">
        <v>0</v>
      </c>
      <c r="M251">
        <v>8</v>
      </c>
    </row>
    <row r="252" spans="1:13" x14ac:dyDescent="0.25">
      <c r="A252">
        <v>1043424</v>
      </c>
      <c r="B252" t="s">
        <v>296</v>
      </c>
      <c r="C252" s="18">
        <v>750</v>
      </c>
      <c r="D252" s="10" t="s">
        <v>348</v>
      </c>
      <c r="E252" s="17">
        <v>0.25</v>
      </c>
      <c r="F252" s="8">
        <v>17.239999999999998</v>
      </c>
      <c r="G252" s="16">
        <v>0.2</v>
      </c>
      <c r="H252" s="16">
        <v>14.95</v>
      </c>
      <c r="I252" s="10" t="s">
        <v>60</v>
      </c>
      <c r="J252" s="33">
        <v>45565</v>
      </c>
      <c r="K252">
        <v>8</v>
      </c>
      <c r="L252">
        <v>0</v>
      </c>
      <c r="M252">
        <v>8</v>
      </c>
    </row>
    <row r="253" spans="1:13" x14ac:dyDescent="0.25">
      <c r="A253">
        <v>1033764</v>
      </c>
      <c r="B253" t="s">
        <v>309</v>
      </c>
      <c r="C253" s="18">
        <v>750</v>
      </c>
      <c r="D253" s="10" t="s">
        <v>348</v>
      </c>
      <c r="E253" s="17">
        <v>0.3</v>
      </c>
      <c r="F253" s="8">
        <v>13.99</v>
      </c>
      <c r="G253" s="16">
        <v>0.2</v>
      </c>
      <c r="H253" s="16">
        <v>12.1</v>
      </c>
      <c r="I253" s="10" t="s">
        <v>60</v>
      </c>
      <c r="J253" s="33">
        <v>45453</v>
      </c>
      <c r="K253">
        <v>8</v>
      </c>
      <c r="L253">
        <v>0</v>
      </c>
      <c r="M253">
        <v>8</v>
      </c>
    </row>
    <row r="254" spans="1:13" x14ac:dyDescent="0.25">
      <c r="A254">
        <v>1004791</v>
      </c>
      <c r="B254" t="s">
        <v>115</v>
      </c>
      <c r="C254" s="18">
        <v>700</v>
      </c>
      <c r="D254" s="10" t="s">
        <v>348</v>
      </c>
      <c r="E254" s="17">
        <v>0.25</v>
      </c>
      <c r="F254" s="8">
        <v>50.99</v>
      </c>
      <c r="G254" s="16">
        <v>0.2</v>
      </c>
      <c r="H254" s="16">
        <v>44.55</v>
      </c>
      <c r="I254" s="10" t="s">
        <v>59</v>
      </c>
      <c r="J254" s="33">
        <v>45663</v>
      </c>
      <c r="K254">
        <v>7</v>
      </c>
      <c r="L254">
        <v>0</v>
      </c>
      <c r="M254">
        <v>7</v>
      </c>
    </row>
    <row r="255" spans="1:13" x14ac:dyDescent="0.25">
      <c r="A255">
        <v>1036933</v>
      </c>
      <c r="B255" t="s">
        <v>201</v>
      </c>
      <c r="C255" s="18">
        <v>473</v>
      </c>
      <c r="D255" s="10" t="s">
        <v>348</v>
      </c>
      <c r="E255" s="17">
        <v>0.15</v>
      </c>
      <c r="F255" s="8">
        <v>4.21</v>
      </c>
      <c r="G255" s="16">
        <v>0.1</v>
      </c>
      <c r="H255" s="16">
        <v>3.61</v>
      </c>
      <c r="I255" s="10" t="s">
        <v>23</v>
      </c>
      <c r="J255" s="33">
        <v>45614</v>
      </c>
      <c r="K255">
        <v>7</v>
      </c>
      <c r="L255">
        <v>0</v>
      </c>
      <c r="M255">
        <v>7</v>
      </c>
    </row>
    <row r="256" spans="1:13" x14ac:dyDescent="0.25">
      <c r="A256">
        <v>1042820</v>
      </c>
      <c r="B256" t="s">
        <v>297</v>
      </c>
      <c r="C256" s="18">
        <v>750</v>
      </c>
      <c r="D256" s="10" t="s">
        <v>348</v>
      </c>
      <c r="E256" s="17">
        <v>0.25</v>
      </c>
      <c r="F256" s="8">
        <v>72.41</v>
      </c>
      <c r="G256" s="16">
        <v>0.2</v>
      </c>
      <c r="H256" s="16">
        <v>63.34</v>
      </c>
      <c r="I256" s="10" t="s">
        <v>59</v>
      </c>
      <c r="J256" s="33">
        <v>45663</v>
      </c>
      <c r="K256">
        <v>7</v>
      </c>
      <c r="L256">
        <v>0</v>
      </c>
      <c r="M256">
        <v>7</v>
      </c>
    </row>
    <row r="257" spans="1:13" x14ac:dyDescent="0.25">
      <c r="A257">
        <v>1043419</v>
      </c>
      <c r="B257" t="s">
        <v>302</v>
      </c>
      <c r="C257" s="18">
        <v>750</v>
      </c>
      <c r="D257" s="10" t="s">
        <v>348</v>
      </c>
      <c r="E257" s="17">
        <v>0.25</v>
      </c>
      <c r="F257" s="8">
        <v>16.46</v>
      </c>
      <c r="G257" s="16">
        <v>0.2</v>
      </c>
      <c r="H257" s="16">
        <v>14.26</v>
      </c>
      <c r="I257" s="10" t="s">
        <v>60</v>
      </c>
      <c r="J257" s="33">
        <v>45565</v>
      </c>
      <c r="K257">
        <v>7</v>
      </c>
      <c r="L257">
        <v>0</v>
      </c>
      <c r="M257">
        <v>7</v>
      </c>
    </row>
    <row r="258" spans="1:13" x14ac:dyDescent="0.25">
      <c r="A258">
        <v>1026003</v>
      </c>
      <c r="B258" t="s">
        <v>310</v>
      </c>
      <c r="C258" s="18">
        <v>750</v>
      </c>
      <c r="D258" s="10" t="s">
        <v>348</v>
      </c>
      <c r="E258" s="17">
        <v>0.45</v>
      </c>
      <c r="F258" s="8">
        <v>37.67</v>
      </c>
      <c r="G258" s="16">
        <v>0.2</v>
      </c>
      <c r="H258" s="16">
        <v>32.869999999999997</v>
      </c>
      <c r="I258" s="10" t="s">
        <v>60</v>
      </c>
      <c r="J258" s="33">
        <v>44935</v>
      </c>
      <c r="K258">
        <v>7</v>
      </c>
      <c r="L258">
        <v>0</v>
      </c>
      <c r="M258">
        <v>7</v>
      </c>
    </row>
    <row r="259" spans="1:13" x14ac:dyDescent="0.25">
      <c r="A259">
        <v>1045248</v>
      </c>
      <c r="B259" t="s">
        <v>295</v>
      </c>
      <c r="C259" s="18">
        <v>750</v>
      </c>
      <c r="D259" s="10" t="s">
        <v>348</v>
      </c>
      <c r="E259" s="17">
        <v>0.2</v>
      </c>
      <c r="F259" s="8">
        <v>23.99</v>
      </c>
      <c r="G259" s="16">
        <v>0.2</v>
      </c>
      <c r="H259" s="16">
        <v>20.87</v>
      </c>
      <c r="I259" s="10" t="s">
        <v>59</v>
      </c>
      <c r="J259" s="33">
        <v>45663</v>
      </c>
      <c r="K259">
        <v>7</v>
      </c>
      <c r="L259">
        <v>0</v>
      </c>
      <c r="M259">
        <v>7</v>
      </c>
    </row>
    <row r="260" spans="1:13" x14ac:dyDescent="0.25">
      <c r="A260">
        <v>1026552</v>
      </c>
      <c r="B260" t="s">
        <v>316</v>
      </c>
      <c r="C260" s="18">
        <v>750</v>
      </c>
      <c r="D260" s="10" t="s">
        <v>348</v>
      </c>
      <c r="E260" s="17">
        <v>0.35</v>
      </c>
      <c r="F260" s="8">
        <v>17.39</v>
      </c>
      <c r="G260" s="16">
        <v>0.2</v>
      </c>
      <c r="H260" s="16">
        <v>15.08</v>
      </c>
      <c r="I260" s="10" t="s">
        <v>60</v>
      </c>
      <c r="J260" s="33">
        <v>45453</v>
      </c>
      <c r="K260">
        <v>7</v>
      </c>
      <c r="L260">
        <v>0</v>
      </c>
      <c r="M260">
        <v>7</v>
      </c>
    </row>
    <row r="261" spans="1:13" x14ac:dyDescent="0.25">
      <c r="A261">
        <v>1045424</v>
      </c>
      <c r="B261" t="s">
        <v>174</v>
      </c>
      <c r="C261" s="18">
        <v>473</v>
      </c>
      <c r="D261" s="10" t="s">
        <v>348</v>
      </c>
      <c r="E261" s="17">
        <v>0.15</v>
      </c>
      <c r="F261" s="8">
        <v>4.34</v>
      </c>
      <c r="G261" s="16">
        <v>0.1</v>
      </c>
      <c r="H261" s="16">
        <v>3.72</v>
      </c>
      <c r="I261" s="10" t="s">
        <v>23</v>
      </c>
      <c r="J261" s="33">
        <v>45782</v>
      </c>
      <c r="K261">
        <v>6</v>
      </c>
      <c r="L261">
        <v>0</v>
      </c>
      <c r="M261">
        <v>6</v>
      </c>
    </row>
    <row r="262" spans="1:13" x14ac:dyDescent="0.25">
      <c r="A262">
        <v>1040365</v>
      </c>
      <c r="B262" t="s">
        <v>197</v>
      </c>
      <c r="C262" s="18" t="s">
        <v>90</v>
      </c>
      <c r="D262" s="10" t="s">
        <v>348</v>
      </c>
      <c r="E262" s="17">
        <v>0.15</v>
      </c>
      <c r="F262" s="8">
        <v>14.82</v>
      </c>
      <c r="G262" s="16">
        <v>0.6</v>
      </c>
      <c r="H262" s="16">
        <v>12.47</v>
      </c>
      <c r="I262" s="10" t="s">
        <v>23</v>
      </c>
      <c r="J262" s="33">
        <v>45748</v>
      </c>
      <c r="K262">
        <v>6</v>
      </c>
      <c r="L262">
        <v>0</v>
      </c>
      <c r="M262">
        <v>6</v>
      </c>
    </row>
    <row r="263" spans="1:13" x14ac:dyDescent="0.25">
      <c r="A263">
        <v>1033466</v>
      </c>
      <c r="B263" t="s">
        <v>143</v>
      </c>
      <c r="C263" s="18">
        <v>473</v>
      </c>
      <c r="D263" s="10" t="s">
        <v>348</v>
      </c>
      <c r="E263" s="17">
        <v>0.15</v>
      </c>
      <c r="F263" s="8">
        <v>4.62</v>
      </c>
      <c r="G263" s="16">
        <v>0.1</v>
      </c>
      <c r="H263" s="16">
        <v>3.96</v>
      </c>
      <c r="I263" s="10" t="s">
        <v>23</v>
      </c>
      <c r="J263" s="33">
        <v>45782</v>
      </c>
      <c r="K263">
        <v>6</v>
      </c>
      <c r="L263">
        <v>0</v>
      </c>
      <c r="M263">
        <v>6</v>
      </c>
    </row>
    <row r="264" spans="1:13" x14ac:dyDescent="0.25">
      <c r="A264">
        <v>1016434</v>
      </c>
      <c r="B264" t="s">
        <v>110</v>
      </c>
      <c r="C264" s="18">
        <v>750</v>
      </c>
      <c r="D264" s="10" t="s">
        <v>348</v>
      </c>
      <c r="E264" s="17">
        <v>0.25</v>
      </c>
      <c r="F264" s="8">
        <v>14.02</v>
      </c>
      <c r="G264" s="16">
        <v>0.2</v>
      </c>
      <c r="H264" s="16">
        <v>12.12</v>
      </c>
      <c r="I264" s="10" t="s">
        <v>60</v>
      </c>
      <c r="J264" s="33">
        <v>45614</v>
      </c>
      <c r="K264">
        <v>6</v>
      </c>
      <c r="L264">
        <v>0</v>
      </c>
      <c r="M264">
        <v>6</v>
      </c>
    </row>
    <row r="265" spans="1:13" x14ac:dyDescent="0.25">
      <c r="A265">
        <v>1042967</v>
      </c>
      <c r="B265" t="s">
        <v>388</v>
      </c>
      <c r="C265" s="18">
        <v>500</v>
      </c>
      <c r="D265" s="10" t="s">
        <v>348</v>
      </c>
      <c r="E265" s="17">
        <v>0.25</v>
      </c>
      <c r="F265" s="8">
        <v>26.99</v>
      </c>
      <c r="G265" s="16">
        <v>0.1</v>
      </c>
      <c r="H265" s="16">
        <v>23.59</v>
      </c>
      <c r="I265" s="10" t="s">
        <v>59</v>
      </c>
      <c r="J265" s="33">
        <v>45663</v>
      </c>
      <c r="K265">
        <v>6</v>
      </c>
      <c r="L265">
        <v>0</v>
      </c>
      <c r="M265">
        <v>6</v>
      </c>
    </row>
    <row r="266" spans="1:13" x14ac:dyDescent="0.25">
      <c r="A266">
        <v>1024734</v>
      </c>
      <c r="B266" t="s">
        <v>82</v>
      </c>
      <c r="C266" s="18">
        <v>473</v>
      </c>
      <c r="D266" s="10" t="s">
        <v>348</v>
      </c>
      <c r="E266" s="17">
        <v>0.15</v>
      </c>
      <c r="F266" s="8">
        <v>4</v>
      </c>
      <c r="G266" s="16">
        <v>0.1</v>
      </c>
      <c r="H266" s="16">
        <v>3.42</v>
      </c>
      <c r="I266" s="10" t="s">
        <v>23</v>
      </c>
      <c r="J266" s="33">
        <v>45782</v>
      </c>
      <c r="K266">
        <v>5</v>
      </c>
      <c r="L266">
        <v>0</v>
      </c>
      <c r="M266">
        <v>5</v>
      </c>
    </row>
    <row r="267" spans="1:13" x14ac:dyDescent="0.25">
      <c r="A267">
        <v>1010305</v>
      </c>
      <c r="B267" t="s">
        <v>386</v>
      </c>
      <c r="C267" s="18">
        <v>750</v>
      </c>
      <c r="D267" s="10" t="s">
        <v>348</v>
      </c>
      <c r="E267" s="17">
        <v>0.2</v>
      </c>
      <c r="F267" s="8">
        <v>39.630000000000003</v>
      </c>
      <c r="G267" s="16">
        <v>0.2</v>
      </c>
      <c r="H267" s="16">
        <v>34.590000000000003</v>
      </c>
      <c r="I267" s="10" t="s">
        <v>59</v>
      </c>
      <c r="J267" s="33">
        <v>45859</v>
      </c>
      <c r="K267">
        <v>5</v>
      </c>
      <c r="L267">
        <v>0</v>
      </c>
      <c r="M267">
        <v>5</v>
      </c>
    </row>
    <row r="268" spans="1:13" x14ac:dyDescent="0.25">
      <c r="A268">
        <v>1041675</v>
      </c>
      <c r="B268" t="s">
        <v>267</v>
      </c>
      <c r="C268" s="18">
        <v>200</v>
      </c>
      <c r="D268" s="10" t="s">
        <v>348</v>
      </c>
      <c r="E268" s="17">
        <v>0.3</v>
      </c>
      <c r="F268" s="8">
        <v>7.69</v>
      </c>
      <c r="G268" s="16">
        <v>0.1</v>
      </c>
      <c r="H268" s="16">
        <v>6.66</v>
      </c>
      <c r="I268" s="10" t="s">
        <v>59</v>
      </c>
      <c r="J268" s="33">
        <v>45453</v>
      </c>
      <c r="K268">
        <v>5</v>
      </c>
      <c r="L268">
        <v>0</v>
      </c>
      <c r="M268">
        <v>5</v>
      </c>
    </row>
    <row r="269" spans="1:13" x14ac:dyDescent="0.25">
      <c r="A269">
        <v>1043411</v>
      </c>
      <c r="B269" t="s">
        <v>206</v>
      </c>
      <c r="C269" s="18" t="s">
        <v>76</v>
      </c>
      <c r="D269" s="10" t="s">
        <v>348</v>
      </c>
      <c r="E269" s="17">
        <v>0.15</v>
      </c>
      <c r="F269" s="8">
        <v>11.89</v>
      </c>
      <c r="G269" s="16">
        <v>0.4</v>
      </c>
      <c r="H269" s="16">
        <v>10.08</v>
      </c>
      <c r="I269" s="10" t="s">
        <v>23</v>
      </c>
      <c r="J269" s="33">
        <v>45663</v>
      </c>
      <c r="K269">
        <v>5</v>
      </c>
      <c r="L269">
        <v>0</v>
      </c>
      <c r="M269">
        <v>5</v>
      </c>
    </row>
    <row r="270" spans="1:13" x14ac:dyDescent="0.25">
      <c r="A270">
        <v>1038722</v>
      </c>
      <c r="B270" t="s">
        <v>234</v>
      </c>
      <c r="C270" s="18">
        <v>750</v>
      </c>
      <c r="D270" s="10" t="s">
        <v>348</v>
      </c>
      <c r="E270" s="17">
        <v>0.2</v>
      </c>
      <c r="F270" s="8">
        <v>26.39</v>
      </c>
      <c r="G270" s="16">
        <v>0.2</v>
      </c>
      <c r="H270" s="16">
        <v>22.97</v>
      </c>
      <c r="I270" s="10" t="s">
        <v>59</v>
      </c>
      <c r="J270" s="33">
        <v>45663</v>
      </c>
      <c r="K270">
        <v>5</v>
      </c>
      <c r="L270">
        <v>0</v>
      </c>
      <c r="M270">
        <v>5</v>
      </c>
    </row>
    <row r="271" spans="1:13" x14ac:dyDescent="0.25">
      <c r="A271">
        <v>1031967</v>
      </c>
      <c r="B271" t="s">
        <v>315</v>
      </c>
      <c r="C271" s="18">
        <v>750</v>
      </c>
      <c r="D271" s="10" t="s">
        <v>348</v>
      </c>
      <c r="E271" s="17">
        <v>0.2</v>
      </c>
      <c r="F271" s="8">
        <v>12.79</v>
      </c>
      <c r="G271" s="16">
        <v>0.2</v>
      </c>
      <c r="H271" s="16">
        <v>11.04</v>
      </c>
      <c r="I271" s="10" t="s">
        <v>23</v>
      </c>
      <c r="J271" s="33">
        <v>45663</v>
      </c>
      <c r="K271">
        <v>5</v>
      </c>
      <c r="L271">
        <v>0</v>
      </c>
      <c r="M271">
        <v>5</v>
      </c>
    </row>
    <row r="272" spans="1:13" x14ac:dyDescent="0.25">
      <c r="A272">
        <v>1042323</v>
      </c>
      <c r="B272" t="s">
        <v>298</v>
      </c>
      <c r="C272" s="18">
        <v>750</v>
      </c>
      <c r="D272" s="10" t="s">
        <v>348</v>
      </c>
      <c r="E272" s="17">
        <v>0.2</v>
      </c>
      <c r="F272" s="8">
        <v>115.99</v>
      </c>
      <c r="G272" s="16">
        <v>0.2</v>
      </c>
      <c r="H272" s="16">
        <v>101.57</v>
      </c>
      <c r="I272" s="10" t="s">
        <v>59</v>
      </c>
      <c r="J272" s="33">
        <v>45663</v>
      </c>
      <c r="K272">
        <v>5</v>
      </c>
      <c r="L272">
        <v>0</v>
      </c>
      <c r="M272">
        <v>5</v>
      </c>
    </row>
    <row r="273" spans="1:13" x14ac:dyDescent="0.25">
      <c r="A273">
        <v>1033284</v>
      </c>
      <c r="B273" t="s">
        <v>194</v>
      </c>
      <c r="C273" s="18" t="s">
        <v>74</v>
      </c>
      <c r="D273" s="10" t="s">
        <v>348</v>
      </c>
      <c r="E273" s="17">
        <v>0.15</v>
      </c>
      <c r="F273" s="8">
        <v>27.8</v>
      </c>
      <c r="G273" s="16">
        <v>1.2</v>
      </c>
      <c r="H273" s="16">
        <v>23.33</v>
      </c>
      <c r="I273" s="10" t="s">
        <v>23</v>
      </c>
      <c r="J273" s="33">
        <v>45782</v>
      </c>
      <c r="K273">
        <v>4</v>
      </c>
      <c r="L273">
        <v>0</v>
      </c>
      <c r="M273">
        <v>4</v>
      </c>
    </row>
    <row r="274" spans="1:13" x14ac:dyDescent="0.25">
      <c r="A274">
        <v>1041485</v>
      </c>
      <c r="B274" t="s">
        <v>223</v>
      </c>
      <c r="C274" s="18">
        <v>1000</v>
      </c>
      <c r="D274" s="10" t="s">
        <v>348</v>
      </c>
      <c r="E274" s="17">
        <v>0.15</v>
      </c>
      <c r="F274" s="8">
        <v>14.3</v>
      </c>
      <c r="G274" s="16">
        <v>0.2</v>
      </c>
      <c r="H274" s="16">
        <v>12.37</v>
      </c>
      <c r="I274" s="10" t="s">
        <v>60</v>
      </c>
      <c r="J274" s="33">
        <v>45782</v>
      </c>
      <c r="K274">
        <v>4</v>
      </c>
      <c r="L274">
        <v>0</v>
      </c>
      <c r="M274">
        <v>4</v>
      </c>
    </row>
    <row r="275" spans="1:13" x14ac:dyDescent="0.25">
      <c r="A275">
        <v>1009854</v>
      </c>
      <c r="B275" t="s">
        <v>293</v>
      </c>
      <c r="C275" s="18">
        <v>750</v>
      </c>
      <c r="D275" s="10" t="s">
        <v>348</v>
      </c>
      <c r="E275" s="17">
        <v>0.25</v>
      </c>
      <c r="F275" s="8">
        <v>13.47</v>
      </c>
      <c r="G275" s="16">
        <v>0.2</v>
      </c>
      <c r="H275" s="16">
        <v>11.64</v>
      </c>
      <c r="I275" s="10" t="s">
        <v>60</v>
      </c>
      <c r="J275" s="33">
        <v>45614</v>
      </c>
      <c r="K275">
        <v>4</v>
      </c>
      <c r="L275">
        <v>0</v>
      </c>
      <c r="M275">
        <v>4</v>
      </c>
    </row>
    <row r="276" spans="1:13" x14ac:dyDescent="0.25">
      <c r="A276">
        <v>1031331</v>
      </c>
      <c r="B276" t="s">
        <v>160</v>
      </c>
      <c r="C276" s="18">
        <v>473</v>
      </c>
      <c r="D276" s="10" t="s">
        <v>348</v>
      </c>
      <c r="E276" s="17">
        <v>0.15</v>
      </c>
      <c r="F276" s="8">
        <v>4.21</v>
      </c>
      <c r="G276" s="16">
        <v>0.1</v>
      </c>
      <c r="H276" s="16">
        <v>3.61</v>
      </c>
      <c r="I276" s="10" t="s">
        <v>23</v>
      </c>
      <c r="J276" s="33">
        <v>45782</v>
      </c>
      <c r="K276">
        <v>4</v>
      </c>
      <c r="L276">
        <v>0</v>
      </c>
      <c r="M276">
        <v>4</v>
      </c>
    </row>
    <row r="277" spans="1:13" x14ac:dyDescent="0.25">
      <c r="A277">
        <v>1032667</v>
      </c>
      <c r="B277" t="s">
        <v>305</v>
      </c>
      <c r="C277" s="18">
        <v>750</v>
      </c>
      <c r="D277" s="10" t="s">
        <v>348</v>
      </c>
      <c r="E277" s="17">
        <v>0.25</v>
      </c>
      <c r="F277" s="8">
        <v>17.989999999999998</v>
      </c>
      <c r="G277" s="16">
        <v>0.2</v>
      </c>
      <c r="H277" s="16">
        <v>15.61</v>
      </c>
      <c r="I277" s="10" t="s">
        <v>60</v>
      </c>
      <c r="J277" s="33">
        <v>45565</v>
      </c>
      <c r="K277">
        <v>4</v>
      </c>
      <c r="L277">
        <v>0</v>
      </c>
      <c r="M277">
        <v>4</v>
      </c>
    </row>
    <row r="278" spans="1:13" x14ac:dyDescent="0.25">
      <c r="A278">
        <v>1045374</v>
      </c>
      <c r="B278" t="s">
        <v>307</v>
      </c>
      <c r="C278" s="18" t="s">
        <v>308</v>
      </c>
      <c r="D278" s="10" t="s">
        <v>348</v>
      </c>
      <c r="E278" s="17">
        <v>0.2</v>
      </c>
      <c r="F278" s="8">
        <v>15.98</v>
      </c>
      <c r="G278" s="16">
        <v>0.4</v>
      </c>
      <c r="H278" s="16">
        <v>13.67</v>
      </c>
      <c r="I278" s="10" t="s">
        <v>59</v>
      </c>
      <c r="J278" s="33">
        <v>45663</v>
      </c>
      <c r="K278">
        <v>4</v>
      </c>
      <c r="L278">
        <v>0</v>
      </c>
      <c r="M278">
        <v>4</v>
      </c>
    </row>
    <row r="279" spans="1:13" x14ac:dyDescent="0.25">
      <c r="A279">
        <v>1042369</v>
      </c>
      <c r="B279" t="s">
        <v>306</v>
      </c>
      <c r="C279" s="18" t="s">
        <v>90</v>
      </c>
      <c r="D279" s="10" t="s">
        <v>348</v>
      </c>
      <c r="E279" s="17">
        <v>0.15</v>
      </c>
      <c r="F279" s="8">
        <v>18.690000000000001</v>
      </c>
      <c r="G279" s="16">
        <v>0.6</v>
      </c>
      <c r="H279" s="16">
        <v>15.87</v>
      </c>
      <c r="I279" s="10" t="s">
        <v>23</v>
      </c>
      <c r="J279" s="33">
        <v>45663</v>
      </c>
      <c r="K279">
        <v>4</v>
      </c>
      <c r="L279">
        <v>0</v>
      </c>
      <c r="M279">
        <v>4</v>
      </c>
    </row>
    <row r="280" spans="1:13" x14ac:dyDescent="0.25">
      <c r="A280">
        <v>1036537</v>
      </c>
      <c r="B280" t="s">
        <v>312</v>
      </c>
      <c r="C280" s="18">
        <v>750</v>
      </c>
      <c r="D280" s="10" t="s">
        <v>348</v>
      </c>
      <c r="E280" s="17">
        <v>0.2</v>
      </c>
      <c r="F280" s="8">
        <v>75.73</v>
      </c>
      <c r="G280" s="16">
        <v>0.2</v>
      </c>
      <c r="H280" s="16">
        <v>66.25</v>
      </c>
      <c r="I280" s="10" t="s">
        <v>59</v>
      </c>
      <c r="J280" s="33">
        <v>45663</v>
      </c>
      <c r="K280">
        <v>4</v>
      </c>
      <c r="L280">
        <v>0</v>
      </c>
      <c r="M280">
        <v>4</v>
      </c>
    </row>
    <row r="281" spans="1:13" x14ac:dyDescent="0.25">
      <c r="A281">
        <v>1042944</v>
      </c>
      <c r="B281" t="s">
        <v>318</v>
      </c>
      <c r="C281" s="18" t="s">
        <v>90</v>
      </c>
      <c r="D281" s="10" t="s">
        <v>348</v>
      </c>
      <c r="E281" s="17">
        <v>0.2</v>
      </c>
      <c r="F281" s="8">
        <v>16.79</v>
      </c>
      <c r="G281" s="16">
        <v>0.6</v>
      </c>
      <c r="H281" s="16">
        <v>14.2</v>
      </c>
      <c r="I281" s="10" t="s">
        <v>23</v>
      </c>
      <c r="J281" s="33">
        <v>45565</v>
      </c>
      <c r="K281">
        <v>4</v>
      </c>
      <c r="L281">
        <v>0</v>
      </c>
      <c r="M281">
        <v>4</v>
      </c>
    </row>
    <row r="282" spans="1:13" x14ac:dyDescent="0.25">
      <c r="A282">
        <v>1019620</v>
      </c>
      <c r="B282" t="s">
        <v>311</v>
      </c>
      <c r="C282" s="18">
        <v>750</v>
      </c>
      <c r="D282" s="10" t="s">
        <v>348</v>
      </c>
      <c r="E282" s="17">
        <v>0.2</v>
      </c>
      <c r="F282" s="8">
        <v>46.39</v>
      </c>
      <c r="G282" s="16">
        <v>0.2</v>
      </c>
      <c r="H282" s="16">
        <v>40.520000000000003</v>
      </c>
      <c r="I282" s="10" t="s">
        <v>59</v>
      </c>
      <c r="J282" s="33">
        <v>45663</v>
      </c>
      <c r="K282">
        <v>4</v>
      </c>
      <c r="L282">
        <v>0</v>
      </c>
      <c r="M282">
        <v>4</v>
      </c>
    </row>
    <row r="283" spans="1:13" x14ac:dyDescent="0.25">
      <c r="A283">
        <v>1043735</v>
      </c>
      <c r="B283" t="s">
        <v>320</v>
      </c>
      <c r="C283" s="18">
        <v>750</v>
      </c>
      <c r="D283" s="10" t="s">
        <v>348</v>
      </c>
      <c r="E283" s="17">
        <v>0.15</v>
      </c>
      <c r="F283" s="8">
        <v>22.77</v>
      </c>
      <c r="G283" s="16">
        <v>0.2</v>
      </c>
      <c r="H283" s="16">
        <v>19.8</v>
      </c>
      <c r="I283" s="10" t="s">
        <v>60</v>
      </c>
      <c r="J283" s="33">
        <v>45565</v>
      </c>
      <c r="K283">
        <v>4</v>
      </c>
      <c r="L283">
        <v>0</v>
      </c>
      <c r="M283">
        <v>4</v>
      </c>
    </row>
    <row r="284" spans="1:13" x14ac:dyDescent="0.25">
      <c r="A284">
        <v>1041000</v>
      </c>
      <c r="B284" t="s">
        <v>323</v>
      </c>
      <c r="C284" s="18">
        <v>750</v>
      </c>
      <c r="D284" s="10" t="s">
        <v>348</v>
      </c>
      <c r="E284" s="17">
        <v>0.35</v>
      </c>
      <c r="F284" s="8">
        <v>20.14</v>
      </c>
      <c r="G284" s="16">
        <v>0.2</v>
      </c>
      <c r="H284" s="16">
        <v>17.489999999999998</v>
      </c>
      <c r="I284" s="10" t="s">
        <v>60</v>
      </c>
      <c r="J284" s="33">
        <v>45201</v>
      </c>
      <c r="K284">
        <v>4</v>
      </c>
      <c r="L284">
        <v>0</v>
      </c>
      <c r="M284">
        <v>4</v>
      </c>
    </row>
    <row r="285" spans="1:13" x14ac:dyDescent="0.25">
      <c r="A285">
        <v>1000850</v>
      </c>
      <c r="B285" t="s">
        <v>326</v>
      </c>
      <c r="C285" s="18">
        <v>4000</v>
      </c>
      <c r="D285" s="10" t="s">
        <v>348</v>
      </c>
      <c r="E285" s="17">
        <v>0.2</v>
      </c>
      <c r="F285" s="8">
        <v>38.07</v>
      </c>
      <c r="G285" s="16">
        <v>0.2</v>
      </c>
      <c r="H285" s="16">
        <v>33.22</v>
      </c>
      <c r="I285" s="10" t="s">
        <v>60</v>
      </c>
      <c r="J285" s="33">
        <v>45453</v>
      </c>
      <c r="K285">
        <v>4</v>
      </c>
      <c r="L285">
        <v>0</v>
      </c>
      <c r="M285">
        <v>4</v>
      </c>
    </row>
    <row r="286" spans="1:13" x14ac:dyDescent="0.25">
      <c r="A286">
        <v>1001660</v>
      </c>
      <c r="B286" t="s">
        <v>327</v>
      </c>
      <c r="C286" s="18">
        <v>50</v>
      </c>
      <c r="D286" s="10" t="s">
        <v>348</v>
      </c>
      <c r="E286" s="17">
        <v>0.35</v>
      </c>
      <c r="F286" s="8">
        <v>3.24</v>
      </c>
      <c r="G286" s="16">
        <v>0.1</v>
      </c>
      <c r="H286" s="16">
        <v>2.75</v>
      </c>
      <c r="I286" s="10" t="s">
        <v>59</v>
      </c>
      <c r="J286" s="33">
        <v>45014</v>
      </c>
      <c r="K286">
        <v>4</v>
      </c>
      <c r="L286">
        <v>0</v>
      </c>
      <c r="M286">
        <v>4</v>
      </c>
    </row>
    <row r="287" spans="1:13" x14ac:dyDescent="0.25">
      <c r="A287">
        <v>1031836</v>
      </c>
      <c r="B287" t="s">
        <v>329</v>
      </c>
      <c r="C287" s="18">
        <v>750</v>
      </c>
      <c r="D287" s="10" t="s">
        <v>348</v>
      </c>
      <c r="E287" s="17">
        <v>0.15</v>
      </c>
      <c r="F287" s="8">
        <v>76.489999999999995</v>
      </c>
      <c r="G287" s="16">
        <v>0.2</v>
      </c>
      <c r="H287" s="16">
        <v>66.92</v>
      </c>
      <c r="I287" s="10" t="s">
        <v>59</v>
      </c>
      <c r="J287" s="33">
        <v>45663</v>
      </c>
      <c r="K287">
        <v>4</v>
      </c>
      <c r="L287">
        <v>0</v>
      </c>
      <c r="M287">
        <v>4</v>
      </c>
    </row>
    <row r="288" spans="1:13" x14ac:dyDescent="0.25">
      <c r="A288">
        <v>1024078</v>
      </c>
      <c r="B288" t="s">
        <v>753</v>
      </c>
      <c r="C288" s="18">
        <v>750</v>
      </c>
      <c r="D288" s="10" t="s">
        <v>351</v>
      </c>
      <c r="E288" s="17">
        <v>0.15</v>
      </c>
      <c r="F288" s="8">
        <v>16.829999999999998</v>
      </c>
      <c r="G288" s="16">
        <v>0.2</v>
      </c>
      <c r="H288" s="16">
        <v>14.59</v>
      </c>
      <c r="I288" s="10" t="s">
        <v>60</v>
      </c>
      <c r="J288" s="33">
        <v>45894</v>
      </c>
      <c r="K288">
        <v>4</v>
      </c>
      <c r="L288">
        <v>0</v>
      </c>
      <c r="M288">
        <v>4</v>
      </c>
    </row>
    <row r="289" spans="1:13" x14ac:dyDescent="0.25">
      <c r="A289">
        <v>1015749</v>
      </c>
      <c r="B289" t="s">
        <v>140</v>
      </c>
      <c r="C289" s="18" t="s">
        <v>90</v>
      </c>
      <c r="D289" s="10" t="s">
        <v>348</v>
      </c>
      <c r="E289" s="17">
        <v>0.15</v>
      </c>
      <c r="F289" s="8">
        <v>15.58</v>
      </c>
      <c r="G289" s="16">
        <v>0.6</v>
      </c>
      <c r="H289" s="16">
        <v>13.14</v>
      </c>
      <c r="I289" s="10" t="s">
        <v>23</v>
      </c>
      <c r="J289" s="33">
        <v>45782</v>
      </c>
      <c r="K289">
        <v>3</v>
      </c>
      <c r="L289">
        <v>0</v>
      </c>
      <c r="M289">
        <v>3</v>
      </c>
    </row>
    <row r="290" spans="1:13" x14ac:dyDescent="0.25">
      <c r="A290">
        <v>1037556</v>
      </c>
      <c r="B290" t="s">
        <v>52</v>
      </c>
      <c r="C290" s="18">
        <v>750</v>
      </c>
      <c r="D290" s="10" t="s">
        <v>348</v>
      </c>
      <c r="E290" s="17">
        <v>0.15</v>
      </c>
      <c r="F290" s="8">
        <v>27.02</v>
      </c>
      <c r="G290" s="16">
        <v>0.2</v>
      </c>
      <c r="H290" s="16">
        <v>23.53</v>
      </c>
      <c r="I290" s="10" t="s">
        <v>59</v>
      </c>
      <c r="J290" s="33">
        <v>45859</v>
      </c>
      <c r="K290">
        <v>3</v>
      </c>
      <c r="L290">
        <v>0</v>
      </c>
      <c r="M290">
        <v>3</v>
      </c>
    </row>
    <row r="291" spans="1:13" x14ac:dyDescent="0.25">
      <c r="A291">
        <v>1043165</v>
      </c>
      <c r="B291" t="s">
        <v>176</v>
      </c>
      <c r="C291" s="18" t="s">
        <v>74</v>
      </c>
      <c r="D291" s="10" t="s">
        <v>348</v>
      </c>
      <c r="E291" s="17">
        <v>0.15</v>
      </c>
      <c r="F291" s="8">
        <v>30.76</v>
      </c>
      <c r="G291" s="16">
        <v>1.2</v>
      </c>
      <c r="H291" s="16">
        <v>25.93</v>
      </c>
      <c r="I291" s="10" t="s">
        <v>23</v>
      </c>
      <c r="J291" s="33">
        <v>45782</v>
      </c>
      <c r="K291">
        <v>3</v>
      </c>
      <c r="L291">
        <v>0</v>
      </c>
      <c r="M291">
        <v>3</v>
      </c>
    </row>
    <row r="292" spans="1:13" x14ac:dyDescent="0.25">
      <c r="A292">
        <v>1043238</v>
      </c>
      <c r="B292" t="s">
        <v>280</v>
      </c>
      <c r="C292" s="18">
        <v>4000</v>
      </c>
      <c r="D292" s="10" t="s">
        <v>348</v>
      </c>
      <c r="E292" s="17">
        <v>0.2</v>
      </c>
      <c r="F292" s="8">
        <v>29.59</v>
      </c>
      <c r="G292" s="16">
        <v>0.2</v>
      </c>
      <c r="H292" s="16">
        <v>25.78</v>
      </c>
      <c r="I292" s="10" t="s">
        <v>23</v>
      </c>
      <c r="J292" s="33">
        <v>45565</v>
      </c>
      <c r="K292">
        <v>3</v>
      </c>
      <c r="L292">
        <v>0</v>
      </c>
      <c r="M292">
        <v>3</v>
      </c>
    </row>
    <row r="293" spans="1:13" x14ac:dyDescent="0.25">
      <c r="A293">
        <v>1040709</v>
      </c>
      <c r="B293" t="s">
        <v>175</v>
      </c>
      <c r="C293" s="18" t="s">
        <v>90</v>
      </c>
      <c r="D293" s="10" t="s">
        <v>348</v>
      </c>
      <c r="E293" s="17">
        <v>0.15</v>
      </c>
      <c r="F293" s="8">
        <v>18.53</v>
      </c>
      <c r="G293" s="16">
        <v>0.6</v>
      </c>
      <c r="H293" s="16">
        <v>15.73</v>
      </c>
      <c r="I293" s="10" t="s">
        <v>23</v>
      </c>
      <c r="J293" s="33">
        <v>45782</v>
      </c>
      <c r="K293">
        <v>3</v>
      </c>
      <c r="L293">
        <v>0</v>
      </c>
      <c r="M293">
        <v>3</v>
      </c>
    </row>
    <row r="294" spans="1:13" x14ac:dyDescent="0.25">
      <c r="A294">
        <v>1040295</v>
      </c>
      <c r="B294" t="s">
        <v>217</v>
      </c>
      <c r="C294" s="18" t="s">
        <v>74</v>
      </c>
      <c r="D294" s="10" t="s">
        <v>348</v>
      </c>
      <c r="E294" s="17">
        <v>0.15</v>
      </c>
      <c r="F294" s="8">
        <v>33.82</v>
      </c>
      <c r="G294" s="16">
        <v>1.2</v>
      </c>
      <c r="H294" s="16">
        <v>28.61</v>
      </c>
      <c r="I294" s="10" t="s">
        <v>23</v>
      </c>
      <c r="J294" s="33">
        <v>45565</v>
      </c>
      <c r="K294">
        <v>3</v>
      </c>
      <c r="L294">
        <v>0</v>
      </c>
      <c r="M294">
        <v>3</v>
      </c>
    </row>
    <row r="295" spans="1:13" x14ac:dyDescent="0.25">
      <c r="A295">
        <v>1043158</v>
      </c>
      <c r="B295" t="s">
        <v>300</v>
      </c>
      <c r="C295" s="18">
        <v>750</v>
      </c>
      <c r="D295" s="10" t="s">
        <v>348</v>
      </c>
      <c r="E295" s="17">
        <v>0.2</v>
      </c>
      <c r="F295" s="8">
        <v>17.25</v>
      </c>
      <c r="G295" s="16">
        <v>0.2</v>
      </c>
      <c r="H295" s="16">
        <v>14.96</v>
      </c>
      <c r="I295" s="10" t="s">
        <v>60</v>
      </c>
      <c r="J295" s="33">
        <v>45565</v>
      </c>
      <c r="K295">
        <v>3</v>
      </c>
      <c r="L295">
        <v>0</v>
      </c>
      <c r="M295">
        <v>3</v>
      </c>
    </row>
    <row r="296" spans="1:13" x14ac:dyDescent="0.25">
      <c r="A296">
        <v>1037479</v>
      </c>
      <c r="B296" t="s">
        <v>258</v>
      </c>
      <c r="C296" s="18" t="s">
        <v>90</v>
      </c>
      <c r="D296" s="10" t="s">
        <v>348</v>
      </c>
      <c r="E296" s="17">
        <v>0.15</v>
      </c>
      <c r="F296" s="8">
        <v>18.53</v>
      </c>
      <c r="G296" s="16">
        <v>0.6</v>
      </c>
      <c r="H296" s="16">
        <v>15.73</v>
      </c>
      <c r="I296" s="10" t="s">
        <v>23</v>
      </c>
      <c r="J296" s="33">
        <v>45782</v>
      </c>
      <c r="K296">
        <v>3</v>
      </c>
      <c r="L296">
        <v>0</v>
      </c>
      <c r="M296">
        <v>3</v>
      </c>
    </row>
    <row r="297" spans="1:13" x14ac:dyDescent="0.25">
      <c r="A297">
        <v>1042242</v>
      </c>
      <c r="B297" t="s">
        <v>313</v>
      </c>
      <c r="C297" s="18" t="s">
        <v>314</v>
      </c>
      <c r="D297" s="10" t="s">
        <v>348</v>
      </c>
      <c r="E297" s="17">
        <v>0.3</v>
      </c>
      <c r="F297" s="8">
        <v>25.2</v>
      </c>
      <c r="G297" s="16">
        <v>0.4</v>
      </c>
      <c r="H297" s="16">
        <v>21.75</v>
      </c>
      <c r="I297" s="10" t="s">
        <v>59</v>
      </c>
      <c r="J297" s="33">
        <v>45299</v>
      </c>
      <c r="K297">
        <v>3</v>
      </c>
      <c r="L297">
        <v>0</v>
      </c>
      <c r="M297">
        <v>3</v>
      </c>
    </row>
    <row r="298" spans="1:13" x14ac:dyDescent="0.25">
      <c r="A298">
        <v>1040406</v>
      </c>
      <c r="B298" t="s">
        <v>210</v>
      </c>
      <c r="C298" s="18" t="s">
        <v>74</v>
      </c>
      <c r="D298" s="10" t="s">
        <v>348</v>
      </c>
      <c r="E298" s="17">
        <v>0.15</v>
      </c>
      <c r="F298" s="8">
        <v>30.34</v>
      </c>
      <c r="G298" s="16">
        <v>1.2</v>
      </c>
      <c r="H298" s="16">
        <v>25.56</v>
      </c>
      <c r="I298" s="10" t="s">
        <v>23</v>
      </c>
      <c r="J298" s="33">
        <v>45782</v>
      </c>
      <c r="K298">
        <v>3</v>
      </c>
      <c r="L298">
        <v>0</v>
      </c>
      <c r="M298">
        <v>3</v>
      </c>
    </row>
    <row r="299" spans="1:13" x14ac:dyDescent="0.25">
      <c r="A299">
        <v>1010999</v>
      </c>
      <c r="B299" t="s">
        <v>330</v>
      </c>
      <c r="C299" s="18">
        <v>450</v>
      </c>
      <c r="D299" s="10" t="s">
        <v>348</v>
      </c>
      <c r="E299" s="17">
        <v>0.15</v>
      </c>
      <c r="F299" s="8">
        <v>3.48</v>
      </c>
      <c r="G299" s="16">
        <v>0.1</v>
      </c>
      <c r="H299" s="16">
        <v>2.96</v>
      </c>
      <c r="I299" s="10" t="s">
        <v>23</v>
      </c>
      <c r="J299" s="33">
        <v>45614</v>
      </c>
      <c r="K299">
        <v>3</v>
      </c>
      <c r="L299">
        <v>0</v>
      </c>
      <c r="M299">
        <v>3</v>
      </c>
    </row>
    <row r="300" spans="1:13" x14ac:dyDescent="0.25">
      <c r="A300">
        <v>1039818</v>
      </c>
      <c r="B300" t="s">
        <v>187</v>
      </c>
      <c r="C300" s="18">
        <v>473</v>
      </c>
      <c r="D300" s="10" t="s">
        <v>348</v>
      </c>
      <c r="E300" s="17">
        <v>0.15</v>
      </c>
      <c r="F300" s="8">
        <v>4.58</v>
      </c>
      <c r="G300" s="16">
        <v>0.1</v>
      </c>
      <c r="H300" s="16">
        <v>3.93</v>
      </c>
      <c r="I300" s="10" t="s">
        <v>23</v>
      </c>
      <c r="J300" s="33">
        <v>45782</v>
      </c>
      <c r="K300">
        <v>2</v>
      </c>
      <c r="L300">
        <v>0</v>
      </c>
      <c r="M300">
        <v>2</v>
      </c>
    </row>
    <row r="301" spans="1:13" x14ac:dyDescent="0.25">
      <c r="A301">
        <v>1027720</v>
      </c>
      <c r="B301" t="s">
        <v>89</v>
      </c>
      <c r="C301" s="18" t="s">
        <v>90</v>
      </c>
      <c r="D301" s="10" t="s">
        <v>348</v>
      </c>
      <c r="E301" s="17">
        <v>0.15</v>
      </c>
      <c r="F301" s="8">
        <v>14.99</v>
      </c>
      <c r="G301" s="16">
        <v>0.6</v>
      </c>
      <c r="H301" s="16">
        <v>12.62</v>
      </c>
      <c r="I301" s="10" t="s">
        <v>23</v>
      </c>
      <c r="J301" s="33">
        <v>45782</v>
      </c>
      <c r="K301">
        <v>2</v>
      </c>
      <c r="L301">
        <v>0</v>
      </c>
      <c r="M301">
        <v>2</v>
      </c>
    </row>
    <row r="302" spans="1:13" x14ac:dyDescent="0.25">
      <c r="A302">
        <v>1037118</v>
      </c>
      <c r="B302" t="s">
        <v>121</v>
      </c>
      <c r="C302" s="18">
        <v>473</v>
      </c>
      <c r="D302" s="10" t="s">
        <v>348</v>
      </c>
      <c r="E302" s="17">
        <v>0.15</v>
      </c>
      <c r="F302" s="8">
        <v>4.54</v>
      </c>
      <c r="G302" s="16">
        <v>0.1</v>
      </c>
      <c r="H302" s="16">
        <v>3.89</v>
      </c>
      <c r="I302" s="10" t="s">
        <v>23</v>
      </c>
      <c r="J302" s="33">
        <v>45782</v>
      </c>
      <c r="K302">
        <v>2</v>
      </c>
      <c r="L302">
        <v>0</v>
      </c>
      <c r="M302">
        <v>2</v>
      </c>
    </row>
    <row r="303" spans="1:13" x14ac:dyDescent="0.25">
      <c r="A303">
        <v>1044228</v>
      </c>
      <c r="B303" t="s">
        <v>274</v>
      </c>
      <c r="C303" s="18">
        <v>750</v>
      </c>
      <c r="D303" s="10" t="s">
        <v>348</v>
      </c>
      <c r="E303" s="17">
        <v>0.15</v>
      </c>
      <c r="F303" s="8">
        <v>12.63</v>
      </c>
      <c r="G303" s="16">
        <v>0.2</v>
      </c>
      <c r="H303" s="16">
        <v>10.9</v>
      </c>
      <c r="I303" s="10" t="s">
        <v>60</v>
      </c>
      <c r="J303" s="33">
        <v>45782</v>
      </c>
      <c r="K303">
        <v>2</v>
      </c>
      <c r="L303">
        <v>0</v>
      </c>
      <c r="M303">
        <v>2</v>
      </c>
    </row>
    <row r="304" spans="1:13" x14ac:dyDescent="0.25">
      <c r="A304">
        <v>1034969</v>
      </c>
      <c r="B304" t="s">
        <v>287</v>
      </c>
      <c r="C304" s="18">
        <v>750</v>
      </c>
      <c r="D304" s="10" t="s">
        <v>348</v>
      </c>
      <c r="E304" s="17">
        <v>0.2</v>
      </c>
      <c r="F304" s="8">
        <v>71.989999999999995</v>
      </c>
      <c r="G304" s="16">
        <v>0.2</v>
      </c>
      <c r="H304" s="16">
        <v>62.97</v>
      </c>
      <c r="I304" s="10" t="s">
        <v>59</v>
      </c>
      <c r="J304" s="33">
        <v>45663</v>
      </c>
      <c r="K304">
        <v>2</v>
      </c>
      <c r="L304">
        <v>0</v>
      </c>
      <c r="M304">
        <v>2</v>
      </c>
    </row>
    <row r="305" spans="1:13" x14ac:dyDescent="0.25">
      <c r="A305">
        <v>1020574</v>
      </c>
      <c r="B305" t="s">
        <v>179</v>
      </c>
      <c r="C305" s="18">
        <v>473</v>
      </c>
      <c r="D305" s="10" t="s">
        <v>348</v>
      </c>
      <c r="E305" s="17">
        <v>0.15</v>
      </c>
      <c r="F305" s="8">
        <v>4.17</v>
      </c>
      <c r="G305" s="16">
        <v>0.1</v>
      </c>
      <c r="H305" s="16">
        <v>3.57</v>
      </c>
      <c r="I305" s="10" t="s">
        <v>23</v>
      </c>
      <c r="J305" s="33">
        <v>45782</v>
      </c>
      <c r="K305">
        <v>2</v>
      </c>
      <c r="L305">
        <v>0</v>
      </c>
      <c r="M305">
        <v>2</v>
      </c>
    </row>
    <row r="306" spans="1:13" x14ac:dyDescent="0.25">
      <c r="A306">
        <v>1017912</v>
      </c>
      <c r="B306" t="s">
        <v>303</v>
      </c>
      <c r="C306" s="18">
        <v>750</v>
      </c>
      <c r="D306" s="10" t="s">
        <v>348</v>
      </c>
      <c r="E306" s="17">
        <v>0.2</v>
      </c>
      <c r="F306" s="8">
        <v>14.39</v>
      </c>
      <c r="G306" s="16">
        <v>0.2</v>
      </c>
      <c r="H306" s="16">
        <v>12.45</v>
      </c>
      <c r="I306" s="10" t="s">
        <v>60</v>
      </c>
      <c r="J306" s="33">
        <v>45614</v>
      </c>
      <c r="K306">
        <v>2</v>
      </c>
      <c r="L306">
        <v>0</v>
      </c>
      <c r="M306">
        <v>2</v>
      </c>
    </row>
    <row r="307" spans="1:13" x14ac:dyDescent="0.25">
      <c r="A307">
        <v>1043018</v>
      </c>
      <c r="B307" t="s">
        <v>319</v>
      </c>
      <c r="C307" s="18">
        <v>750</v>
      </c>
      <c r="D307" s="10" t="s">
        <v>348</v>
      </c>
      <c r="E307" s="17">
        <v>0.25</v>
      </c>
      <c r="F307" s="8">
        <v>14.96</v>
      </c>
      <c r="G307" s="16">
        <v>0.2</v>
      </c>
      <c r="H307" s="16">
        <v>12.95</v>
      </c>
      <c r="I307" s="10" t="s">
        <v>60</v>
      </c>
      <c r="J307" s="33">
        <v>45565</v>
      </c>
      <c r="K307">
        <v>2</v>
      </c>
      <c r="L307">
        <v>0</v>
      </c>
      <c r="M307">
        <v>2</v>
      </c>
    </row>
    <row r="308" spans="1:13" x14ac:dyDescent="0.25">
      <c r="A308">
        <v>1015075</v>
      </c>
      <c r="B308" t="s">
        <v>283</v>
      </c>
      <c r="C308" s="18">
        <v>750</v>
      </c>
      <c r="D308" s="10" t="s">
        <v>348</v>
      </c>
      <c r="E308" s="17">
        <v>0.15</v>
      </c>
      <c r="F308" s="8">
        <v>15.29</v>
      </c>
      <c r="G308" s="16">
        <v>0.2</v>
      </c>
      <c r="H308" s="16">
        <v>13.24</v>
      </c>
      <c r="I308" s="10" t="s">
        <v>60</v>
      </c>
      <c r="J308" s="33">
        <v>45565</v>
      </c>
      <c r="K308">
        <v>2</v>
      </c>
      <c r="L308">
        <v>0</v>
      </c>
      <c r="M308">
        <v>2</v>
      </c>
    </row>
    <row r="309" spans="1:13" x14ac:dyDescent="0.25">
      <c r="A309">
        <v>1030041</v>
      </c>
      <c r="B309" t="s">
        <v>328</v>
      </c>
      <c r="C309" s="18">
        <v>750</v>
      </c>
      <c r="D309" s="10" t="s">
        <v>348</v>
      </c>
      <c r="E309" s="17">
        <v>0.15</v>
      </c>
      <c r="F309" s="8">
        <v>19.510000000000002</v>
      </c>
      <c r="G309" s="16">
        <v>0.2</v>
      </c>
      <c r="H309" s="16">
        <v>16.940000000000001</v>
      </c>
      <c r="I309" s="10" t="s">
        <v>23</v>
      </c>
      <c r="J309" s="33">
        <v>45663</v>
      </c>
      <c r="K309">
        <v>2</v>
      </c>
      <c r="L309">
        <v>0</v>
      </c>
      <c r="M309">
        <v>2</v>
      </c>
    </row>
    <row r="310" spans="1:13" x14ac:dyDescent="0.25">
      <c r="A310">
        <v>1025803</v>
      </c>
      <c r="B310" t="s">
        <v>304</v>
      </c>
      <c r="C310" s="18">
        <v>375</v>
      </c>
      <c r="D310" s="10" t="s">
        <v>348</v>
      </c>
      <c r="E310" s="17">
        <v>0.25</v>
      </c>
      <c r="F310" s="8">
        <v>28.23</v>
      </c>
      <c r="G310" s="16">
        <v>0.1</v>
      </c>
      <c r="H310" s="16">
        <v>24.68</v>
      </c>
      <c r="I310" s="10" t="s">
        <v>60</v>
      </c>
      <c r="J310" s="33">
        <v>45614</v>
      </c>
      <c r="K310">
        <v>2</v>
      </c>
      <c r="L310">
        <v>0</v>
      </c>
      <c r="M310">
        <v>2</v>
      </c>
    </row>
    <row r="311" spans="1:13" x14ac:dyDescent="0.25">
      <c r="A311">
        <v>1031687</v>
      </c>
      <c r="B311" t="s">
        <v>322</v>
      </c>
      <c r="C311" s="18">
        <v>500</v>
      </c>
      <c r="D311" s="10" t="s">
        <v>348</v>
      </c>
      <c r="E311" s="17">
        <v>0.25</v>
      </c>
      <c r="F311" s="8">
        <v>23.55</v>
      </c>
      <c r="G311" s="16">
        <v>0.1</v>
      </c>
      <c r="H311" s="16">
        <v>20.57</v>
      </c>
      <c r="I311" s="10" t="s">
        <v>60</v>
      </c>
      <c r="J311" s="33">
        <v>45614</v>
      </c>
      <c r="K311">
        <v>2</v>
      </c>
      <c r="L311">
        <v>0</v>
      </c>
      <c r="M311">
        <v>2</v>
      </c>
    </row>
    <row r="312" spans="1:13" x14ac:dyDescent="0.25">
      <c r="A312">
        <v>1000244</v>
      </c>
      <c r="B312" t="s">
        <v>333</v>
      </c>
      <c r="C312" s="18">
        <v>750</v>
      </c>
      <c r="D312" s="10" t="s">
        <v>348</v>
      </c>
      <c r="E312" s="17">
        <v>0.45</v>
      </c>
      <c r="F312" s="8">
        <v>8.68</v>
      </c>
      <c r="G312" s="16">
        <v>0.2</v>
      </c>
      <c r="H312" s="16">
        <v>7.44</v>
      </c>
      <c r="I312" s="10" t="s">
        <v>60</v>
      </c>
      <c r="J312" s="33">
        <v>45166</v>
      </c>
      <c r="K312">
        <v>2</v>
      </c>
      <c r="L312">
        <v>0</v>
      </c>
      <c r="M312">
        <v>2</v>
      </c>
    </row>
    <row r="313" spans="1:13" x14ac:dyDescent="0.25">
      <c r="A313">
        <v>1042245</v>
      </c>
      <c r="B313" t="s">
        <v>335</v>
      </c>
      <c r="C313" s="18" t="s">
        <v>336</v>
      </c>
      <c r="D313" s="10" t="s">
        <v>348</v>
      </c>
      <c r="E313" s="17">
        <v>0.15</v>
      </c>
      <c r="F313" s="8">
        <v>36.54</v>
      </c>
      <c r="G313" s="16">
        <v>0.3</v>
      </c>
      <c r="H313" s="16">
        <v>31.79</v>
      </c>
      <c r="I313" s="10" t="s">
        <v>59</v>
      </c>
      <c r="J313" s="33">
        <v>45663</v>
      </c>
      <c r="K313">
        <v>2</v>
      </c>
      <c r="L313">
        <v>0</v>
      </c>
      <c r="M313">
        <v>2</v>
      </c>
    </row>
    <row r="314" spans="1:13" x14ac:dyDescent="0.25">
      <c r="A314">
        <v>1031810</v>
      </c>
      <c r="B314" t="s">
        <v>152</v>
      </c>
      <c r="C314" s="18">
        <v>473</v>
      </c>
      <c r="D314" s="10" t="s">
        <v>348</v>
      </c>
      <c r="E314" s="17">
        <v>0.15</v>
      </c>
      <c r="F314" s="8">
        <v>4.71</v>
      </c>
      <c r="G314" s="16">
        <v>0.1</v>
      </c>
      <c r="H314" s="16">
        <v>4.04</v>
      </c>
      <c r="I314" s="10" t="s">
        <v>23</v>
      </c>
      <c r="J314" s="33">
        <v>45782</v>
      </c>
      <c r="K314">
        <v>1</v>
      </c>
      <c r="L314">
        <v>0</v>
      </c>
      <c r="M314">
        <v>1</v>
      </c>
    </row>
    <row r="315" spans="1:13" x14ac:dyDescent="0.25">
      <c r="A315">
        <v>1044289</v>
      </c>
      <c r="B315" t="s">
        <v>241</v>
      </c>
      <c r="C315" s="18">
        <v>473</v>
      </c>
      <c r="D315" s="10" t="s">
        <v>348</v>
      </c>
      <c r="E315" s="17">
        <v>0.15</v>
      </c>
      <c r="F315" s="8">
        <v>4.24</v>
      </c>
      <c r="G315" s="16">
        <v>0.1</v>
      </c>
      <c r="H315" s="16">
        <v>3.63</v>
      </c>
      <c r="I315" s="10" t="s">
        <v>23</v>
      </c>
      <c r="J315" s="33">
        <v>45614</v>
      </c>
      <c r="K315">
        <v>1</v>
      </c>
      <c r="L315">
        <v>0</v>
      </c>
      <c r="M315">
        <v>1</v>
      </c>
    </row>
    <row r="316" spans="1:13" x14ac:dyDescent="0.25">
      <c r="A316">
        <v>1043153</v>
      </c>
      <c r="B316" t="s">
        <v>321</v>
      </c>
      <c r="C316" s="18">
        <v>750</v>
      </c>
      <c r="D316" s="10" t="s">
        <v>348</v>
      </c>
      <c r="E316" s="17">
        <v>0.2</v>
      </c>
      <c r="F316" s="8">
        <v>20.91</v>
      </c>
      <c r="G316" s="16">
        <v>0.2</v>
      </c>
      <c r="H316" s="16">
        <v>18.170000000000002</v>
      </c>
      <c r="I316" s="10" t="s">
        <v>60</v>
      </c>
      <c r="J316" s="33">
        <v>45565</v>
      </c>
      <c r="K316">
        <v>1</v>
      </c>
      <c r="L316">
        <v>0</v>
      </c>
      <c r="M316">
        <v>1</v>
      </c>
    </row>
    <row r="317" spans="1:13" x14ac:dyDescent="0.25">
      <c r="A317">
        <v>1015077</v>
      </c>
      <c r="B317" t="s">
        <v>325</v>
      </c>
      <c r="C317" s="18">
        <v>750</v>
      </c>
      <c r="D317" s="10" t="s">
        <v>348</v>
      </c>
      <c r="E317" s="17">
        <v>0.15</v>
      </c>
      <c r="F317" s="8">
        <v>15.29</v>
      </c>
      <c r="G317" s="16">
        <v>0.2</v>
      </c>
      <c r="H317" s="16">
        <v>13.24</v>
      </c>
      <c r="I317" s="10" t="s">
        <v>60</v>
      </c>
      <c r="J317" s="33">
        <v>45614</v>
      </c>
      <c r="K317">
        <v>1</v>
      </c>
      <c r="L317">
        <v>0</v>
      </c>
      <c r="M317">
        <v>1</v>
      </c>
    </row>
    <row r="318" spans="1:13" x14ac:dyDescent="0.25">
      <c r="A318">
        <v>1045159</v>
      </c>
      <c r="B318" t="s">
        <v>205</v>
      </c>
      <c r="C318" s="18" t="s">
        <v>90</v>
      </c>
      <c r="D318" s="10" t="s">
        <v>348</v>
      </c>
      <c r="E318" s="17">
        <v>0.15</v>
      </c>
      <c r="F318" s="8">
        <v>18.53</v>
      </c>
      <c r="G318" s="16">
        <v>0.6</v>
      </c>
      <c r="H318" s="16">
        <v>15.73</v>
      </c>
      <c r="I318" s="10" t="s">
        <v>23</v>
      </c>
      <c r="J318" s="33">
        <v>45782</v>
      </c>
      <c r="K318">
        <v>1</v>
      </c>
      <c r="L318">
        <v>0</v>
      </c>
      <c r="M318">
        <v>1</v>
      </c>
    </row>
    <row r="319" spans="1:13" x14ac:dyDescent="0.25">
      <c r="A319">
        <v>1017917</v>
      </c>
      <c r="B319" t="s">
        <v>324</v>
      </c>
      <c r="C319" s="18">
        <v>750</v>
      </c>
      <c r="D319" s="10" t="s">
        <v>348</v>
      </c>
      <c r="E319" s="17">
        <v>0.25</v>
      </c>
      <c r="F319" s="8">
        <v>13.31</v>
      </c>
      <c r="G319" s="16">
        <v>0.2</v>
      </c>
      <c r="H319" s="16">
        <v>11.5</v>
      </c>
      <c r="I319" s="10" t="s">
        <v>60</v>
      </c>
      <c r="J319" s="33">
        <v>45453</v>
      </c>
      <c r="K319">
        <v>1</v>
      </c>
      <c r="L319">
        <v>0</v>
      </c>
      <c r="M319">
        <v>1</v>
      </c>
    </row>
    <row r="320" spans="1:13" x14ac:dyDescent="0.25">
      <c r="A320">
        <v>1024262</v>
      </c>
      <c r="B320" t="s">
        <v>331</v>
      </c>
      <c r="C320" s="18">
        <v>750</v>
      </c>
      <c r="D320" s="10" t="s">
        <v>348</v>
      </c>
      <c r="E320" s="17">
        <v>0.15</v>
      </c>
      <c r="F320" s="8">
        <v>26.34</v>
      </c>
      <c r="G320" s="16">
        <v>0.2</v>
      </c>
      <c r="H320" s="16">
        <v>22.93</v>
      </c>
      <c r="I320" s="10" t="s">
        <v>59</v>
      </c>
      <c r="J320" s="33">
        <v>45663</v>
      </c>
      <c r="K320">
        <v>1</v>
      </c>
      <c r="L320">
        <v>0</v>
      </c>
      <c r="M320">
        <v>1</v>
      </c>
    </row>
    <row r="321" spans="1:13" x14ac:dyDescent="0.25">
      <c r="A321">
        <v>1033814</v>
      </c>
      <c r="B321" t="s">
        <v>222</v>
      </c>
      <c r="C321" s="18" t="s">
        <v>90</v>
      </c>
      <c r="D321" s="10" t="s">
        <v>348</v>
      </c>
      <c r="E321" s="17">
        <v>0.15</v>
      </c>
      <c r="F321" s="8">
        <v>14.57</v>
      </c>
      <c r="G321" s="16">
        <v>0.6</v>
      </c>
      <c r="H321" s="16">
        <v>12.25</v>
      </c>
      <c r="I321" s="10" t="s">
        <v>23</v>
      </c>
      <c r="J321" s="33">
        <v>45782</v>
      </c>
      <c r="K321">
        <v>1</v>
      </c>
      <c r="L321">
        <v>0</v>
      </c>
      <c r="M321">
        <v>1</v>
      </c>
    </row>
    <row r="322" spans="1:13" x14ac:dyDescent="0.25">
      <c r="A322">
        <v>1040332</v>
      </c>
      <c r="B322" t="s">
        <v>231</v>
      </c>
      <c r="C322" s="18" t="s">
        <v>90</v>
      </c>
      <c r="D322" s="10" t="s">
        <v>348</v>
      </c>
      <c r="E322" s="17">
        <v>0.15</v>
      </c>
      <c r="F322" s="8">
        <v>14.82</v>
      </c>
      <c r="G322" s="16">
        <v>0.6</v>
      </c>
      <c r="H322" s="16">
        <v>12.47</v>
      </c>
      <c r="I322" s="10" t="s">
        <v>23</v>
      </c>
      <c r="J322" s="33">
        <v>45748</v>
      </c>
      <c r="K322">
        <v>1</v>
      </c>
      <c r="L322">
        <v>0</v>
      </c>
      <c r="M322">
        <v>1</v>
      </c>
    </row>
    <row r="323" spans="1:13" x14ac:dyDescent="0.25">
      <c r="A323">
        <v>1028032</v>
      </c>
      <c r="B323" t="s">
        <v>291</v>
      </c>
      <c r="C323" s="18">
        <v>200</v>
      </c>
      <c r="D323" s="10" t="s">
        <v>348</v>
      </c>
      <c r="E323" s="17">
        <v>0.2</v>
      </c>
      <c r="F323" s="8">
        <v>21.85</v>
      </c>
      <c r="G323" s="16">
        <v>0.1</v>
      </c>
      <c r="H323" s="16">
        <v>19.079999999999998</v>
      </c>
      <c r="I323" s="10" t="s">
        <v>60</v>
      </c>
      <c r="J323" s="33">
        <v>45663</v>
      </c>
      <c r="K323">
        <v>1</v>
      </c>
      <c r="L323">
        <v>0</v>
      </c>
      <c r="M323">
        <v>1</v>
      </c>
    </row>
    <row r="324" spans="1:13" x14ac:dyDescent="0.25">
      <c r="A324">
        <v>1045132</v>
      </c>
      <c r="B324" t="s">
        <v>195</v>
      </c>
      <c r="C324" s="18">
        <v>473</v>
      </c>
      <c r="D324" s="10" t="s">
        <v>348</v>
      </c>
      <c r="E324" s="17">
        <v>0.15</v>
      </c>
      <c r="F324" s="8">
        <v>4.04</v>
      </c>
      <c r="G324" s="16">
        <v>0.1</v>
      </c>
      <c r="H324" s="16">
        <v>3.46</v>
      </c>
      <c r="I324" s="10" t="s">
        <v>23</v>
      </c>
      <c r="J324" s="33">
        <v>45782</v>
      </c>
      <c r="K324">
        <v>1</v>
      </c>
      <c r="L324">
        <v>0</v>
      </c>
      <c r="M324">
        <v>1</v>
      </c>
    </row>
    <row r="325" spans="1:13" x14ac:dyDescent="0.25">
      <c r="A325">
        <v>1045130</v>
      </c>
      <c r="B325" t="s">
        <v>268</v>
      </c>
      <c r="C325" s="18" t="s">
        <v>74</v>
      </c>
      <c r="D325" s="10" t="s">
        <v>348</v>
      </c>
      <c r="E325" s="17">
        <v>0.15</v>
      </c>
      <c r="F325" s="8">
        <v>31.18</v>
      </c>
      <c r="G325" s="16">
        <v>1.2</v>
      </c>
      <c r="H325" s="16">
        <v>26.3</v>
      </c>
      <c r="I325" s="10" t="s">
        <v>23</v>
      </c>
      <c r="J325" s="33">
        <v>45782</v>
      </c>
      <c r="K325">
        <v>1</v>
      </c>
      <c r="L325">
        <v>0</v>
      </c>
      <c r="M325">
        <v>1</v>
      </c>
    </row>
    <row r="326" spans="1:13" x14ac:dyDescent="0.25">
      <c r="A326">
        <v>1043753</v>
      </c>
      <c r="B326" t="s">
        <v>317</v>
      </c>
      <c r="C326" s="18">
        <v>750</v>
      </c>
      <c r="D326" s="10" t="s">
        <v>348</v>
      </c>
      <c r="E326" s="17">
        <v>0.2</v>
      </c>
      <c r="F326" s="8">
        <v>12.79</v>
      </c>
      <c r="G326" s="16">
        <v>0.2</v>
      </c>
      <c r="H326" s="16">
        <v>11.04</v>
      </c>
      <c r="I326" s="10" t="s">
        <v>60</v>
      </c>
      <c r="J326" s="33">
        <v>45565</v>
      </c>
      <c r="K326">
        <v>1</v>
      </c>
      <c r="L326">
        <v>0</v>
      </c>
      <c r="M326">
        <v>1</v>
      </c>
    </row>
    <row r="327" spans="1:13" x14ac:dyDescent="0.25">
      <c r="A327">
        <v>1034586</v>
      </c>
      <c r="B327" t="s">
        <v>332</v>
      </c>
      <c r="C327" s="18">
        <v>750</v>
      </c>
      <c r="D327" s="10" t="s">
        <v>348</v>
      </c>
      <c r="E327" s="17">
        <v>0.2</v>
      </c>
      <c r="F327" s="8">
        <v>32.549999999999997</v>
      </c>
      <c r="G327" s="16">
        <v>0.2</v>
      </c>
      <c r="H327" s="16">
        <v>28.38</v>
      </c>
      <c r="I327" s="10" t="s">
        <v>59</v>
      </c>
      <c r="J327" s="33">
        <v>45663</v>
      </c>
      <c r="K327">
        <v>1</v>
      </c>
      <c r="L327">
        <v>0</v>
      </c>
      <c r="M327">
        <v>1</v>
      </c>
    </row>
    <row r="328" spans="1:13" x14ac:dyDescent="0.25">
      <c r="A328">
        <v>1015061</v>
      </c>
      <c r="B328" t="s">
        <v>334</v>
      </c>
      <c r="C328" s="18">
        <v>750</v>
      </c>
      <c r="D328" s="10" t="s">
        <v>348</v>
      </c>
      <c r="E328" s="17">
        <v>0.2</v>
      </c>
      <c r="F328" s="8">
        <v>13.43</v>
      </c>
      <c r="G328" s="16">
        <v>0.2</v>
      </c>
      <c r="H328" s="16">
        <v>11.61</v>
      </c>
      <c r="I328" s="10" t="s">
        <v>60</v>
      </c>
      <c r="J328" s="33">
        <v>45614</v>
      </c>
      <c r="K328">
        <v>1</v>
      </c>
      <c r="L328">
        <v>0</v>
      </c>
      <c r="M328">
        <v>1</v>
      </c>
    </row>
    <row r="329" spans="1:13" x14ac:dyDescent="0.25">
      <c r="A329">
        <v>1043168</v>
      </c>
      <c r="B329" t="s">
        <v>337</v>
      </c>
      <c r="C329" s="18">
        <v>473</v>
      </c>
      <c r="D329" s="10" t="s">
        <v>348</v>
      </c>
      <c r="E329" s="17">
        <v>0.15</v>
      </c>
      <c r="F329" s="8">
        <v>4.17</v>
      </c>
      <c r="G329" s="16">
        <v>0.1</v>
      </c>
      <c r="H329" s="16">
        <v>3.57</v>
      </c>
      <c r="I329" s="10" t="s">
        <v>23</v>
      </c>
      <c r="J329" s="33">
        <v>45533</v>
      </c>
      <c r="K329">
        <v>1</v>
      </c>
      <c r="L329">
        <v>0</v>
      </c>
      <c r="M329">
        <v>1</v>
      </c>
    </row>
    <row r="330" spans="1:13" x14ac:dyDescent="0.25">
      <c r="A330">
        <v>1033810</v>
      </c>
      <c r="B330" t="s">
        <v>338</v>
      </c>
      <c r="C330" s="18">
        <v>500</v>
      </c>
      <c r="D330" s="10" t="s">
        <v>348</v>
      </c>
      <c r="E330" s="17">
        <v>0.3</v>
      </c>
      <c r="F330" s="8">
        <v>101.5</v>
      </c>
      <c r="G330" s="16">
        <v>0.1</v>
      </c>
      <c r="H330" s="16">
        <v>88.95</v>
      </c>
      <c r="I330" s="10" t="s">
        <v>59</v>
      </c>
      <c r="J330" s="33">
        <v>45299</v>
      </c>
      <c r="K330">
        <v>1</v>
      </c>
      <c r="L330">
        <v>0</v>
      </c>
      <c r="M330">
        <v>1</v>
      </c>
    </row>
    <row r="331" spans="1:13" x14ac:dyDescent="0.25">
      <c r="A331">
        <v>1000742</v>
      </c>
      <c r="B331" t="s">
        <v>339</v>
      </c>
      <c r="C331" s="18">
        <v>1500</v>
      </c>
      <c r="D331" s="10" t="s">
        <v>348</v>
      </c>
      <c r="E331" s="17">
        <v>0.2</v>
      </c>
      <c r="F331" s="8">
        <v>17.899999999999999</v>
      </c>
      <c r="G331" s="16">
        <v>0.2</v>
      </c>
      <c r="H331" s="16">
        <v>15.53</v>
      </c>
      <c r="I331" s="10" t="s">
        <v>60</v>
      </c>
      <c r="J331" s="33">
        <v>45453</v>
      </c>
      <c r="K331">
        <v>1</v>
      </c>
      <c r="L331">
        <v>0</v>
      </c>
      <c r="M331">
        <v>1</v>
      </c>
    </row>
    <row r="332" spans="1:13" x14ac:dyDescent="0.25">
      <c r="A332">
        <v>1000523</v>
      </c>
      <c r="B332" t="s">
        <v>340</v>
      </c>
      <c r="C332" s="18">
        <v>750</v>
      </c>
      <c r="D332" s="10" t="s">
        <v>348</v>
      </c>
      <c r="E332" s="17">
        <v>0.35</v>
      </c>
      <c r="F332" s="8">
        <v>10.26</v>
      </c>
      <c r="G332" s="16">
        <v>0.2</v>
      </c>
      <c r="H332" s="16">
        <v>8.82</v>
      </c>
      <c r="I332" s="10" t="s">
        <v>60</v>
      </c>
      <c r="J332" s="33">
        <v>45166</v>
      </c>
      <c r="K332">
        <v>1</v>
      </c>
      <c r="L332">
        <v>0</v>
      </c>
      <c r="M332">
        <v>1</v>
      </c>
    </row>
    <row r="333" spans="1:13" x14ac:dyDescent="0.25">
      <c r="A333">
        <v>1013411</v>
      </c>
      <c r="B333" t="s">
        <v>341</v>
      </c>
      <c r="C333" s="18">
        <v>200</v>
      </c>
      <c r="D333" s="10" t="s">
        <v>348</v>
      </c>
      <c r="E333" s="17">
        <v>0.35</v>
      </c>
      <c r="F333" s="8">
        <v>3.89</v>
      </c>
      <c r="G333" s="16">
        <v>0.1</v>
      </c>
      <c r="H333" s="16">
        <v>3.32</v>
      </c>
      <c r="I333" s="10" t="s">
        <v>60</v>
      </c>
      <c r="J333" s="33">
        <v>45014</v>
      </c>
      <c r="K333">
        <v>1</v>
      </c>
      <c r="L333">
        <v>0</v>
      </c>
      <c r="M333">
        <v>1</v>
      </c>
    </row>
    <row r="334" spans="1:13" x14ac:dyDescent="0.25">
      <c r="A334">
        <v>1000330</v>
      </c>
      <c r="B334" t="s">
        <v>342</v>
      </c>
      <c r="C334" s="18">
        <v>750</v>
      </c>
      <c r="D334" s="10" t="s">
        <v>348</v>
      </c>
      <c r="E334" s="17">
        <v>0.35</v>
      </c>
      <c r="F334" s="8">
        <v>10.39</v>
      </c>
      <c r="G334" s="16">
        <v>0.2</v>
      </c>
      <c r="H334" s="16">
        <v>8.94</v>
      </c>
      <c r="I334" s="10" t="s">
        <v>60</v>
      </c>
      <c r="J334" s="33">
        <v>45124</v>
      </c>
      <c r="K334">
        <v>1</v>
      </c>
      <c r="L334">
        <v>0</v>
      </c>
      <c r="M334">
        <v>1</v>
      </c>
    </row>
    <row r="335" spans="1:13" x14ac:dyDescent="0.25">
      <c r="A335">
        <v>1009757</v>
      </c>
      <c r="B335" t="s">
        <v>343</v>
      </c>
      <c r="C335" s="18">
        <v>200</v>
      </c>
      <c r="D335" s="10" t="s">
        <v>348</v>
      </c>
      <c r="E335" s="17">
        <v>0.4</v>
      </c>
      <c r="F335" s="8">
        <v>5.39</v>
      </c>
      <c r="G335" s="16">
        <v>0.1</v>
      </c>
      <c r="H335" s="16">
        <v>4.6399999999999997</v>
      </c>
      <c r="I335" s="10" t="s">
        <v>59</v>
      </c>
      <c r="J335" s="33">
        <v>44760</v>
      </c>
      <c r="K335">
        <v>1</v>
      </c>
      <c r="L335">
        <v>0</v>
      </c>
      <c r="M335">
        <v>1</v>
      </c>
    </row>
    <row r="336" spans="1:13" x14ac:dyDescent="0.25">
      <c r="A336">
        <v>1001854</v>
      </c>
      <c r="B336" t="s">
        <v>344</v>
      </c>
      <c r="C336" s="18">
        <v>200</v>
      </c>
      <c r="D336" s="10" t="s">
        <v>348</v>
      </c>
      <c r="E336" s="17">
        <v>0.35</v>
      </c>
      <c r="F336" s="8">
        <v>3.17</v>
      </c>
      <c r="G336" s="16">
        <v>0.1</v>
      </c>
      <c r="H336" s="16">
        <v>2.69</v>
      </c>
      <c r="I336" s="10" t="s">
        <v>60</v>
      </c>
      <c r="J336" s="33">
        <v>45014</v>
      </c>
      <c r="K336">
        <v>1</v>
      </c>
      <c r="L336">
        <v>0</v>
      </c>
      <c r="M336">
        <v>1</v>
      </c>
    </row>
    <row r="337" spans="1:13" x14ac:dyDescent="0.25">
      <c r="A337">
        <v>1000149</v>
      </c>
      <c r="B337" t="s">
        <v>345</v>
      </c>
      <c r="C337" s="18">
        <v>750</v>
      </c>
      <c r="D337" s="10" t="s">
        <v>348</v>
      </c>
      <c r="E337" s="17">
        <v>0.35</v>
      </c>
      <c r="F337" s="8">
        <v>20.66</v>
      </c>
      <c r="G337" s="16">
        <v>0.2</v>
      </c>
      <c r="H337" s="16">
        <v>17.95</v>
      </c>
      <c r="I337" s="10" t="s">
        <v>59</v>
      </c>
      <c r="J337" s="33">
        <v>45124</v>
      </c>
      <c r="K337">
        <v>1</v>
      </c>
      <c r="L337">
        <v>0</v>
      </c>
      <c r="M337">
        <v>1</v>
      </c>
    </row>
    <row r="338" spans="1:13" x14ac:dyDescent="0.25">
      <c r="A338">
        <v>1036707</v>
      </c>
      <c r="B338" t="s">
        <v>191</v>
      </c>
      <c r="C338" s="18">
        <v>4000</v>
      </c>
      <c r="D338" s="10" t="s">
        <v>348</v>
      </c>
      <c r="E338" s="17">
        <v>0.15</v>
      </c>
      <c r="F338" s="8">
        <v>30.07</v>
      </c>
      <c r="G338" s="16">
        <v>0.2</v>
      </c>
      <c r="H338" s="16">
        <v>26.2</v>
      </c>
      <c r="I338" s="10" t="s">
        <v>23</v>
      </c>
      <c r="J338" s="33">
        <v>45782</v>
      </c>
      <c r="K338">
        <v>1</v>
      </c>
      <c r="L338">
        <v>0</v>
      </c>
      <c r="M338">
        <v>1</v>
      </c>
    </row>
    <row r="339" spans="1:13" x14ac:dyDescent="0.25">
      <c r="A339">
        <v>1035622</v>
      </c>
      <c r="B339" t="s">
        <v>163</v>
      </c>
      <c r="C339" s="18" t="s">
        <v>90</v>
      </c>
      <c r="D339" s="10" t="s">
        <v>348</v>
      </c>
      <c r="E339" s="17">
        <v>0.15</v>
      </c>
      <c r="F339" s="8">
        <v>15.58</v>
      </c>
      <c r="G339" s="16">
        <v>0.6</v>
      </c>
      <c r="H339" s="16">
        <v>13.14</v>
      </c>
      <c r="I339" s="10" t="s">
        <v>23</v>
      </c>
      <c r="J339" s="33">
        <v>45782</v>
      </c>
      <c r="K339">
        <v>1</v>
      </c>
      <c r="L339">
        <v>0</v>
      </c>
      <c r="M339">
        <v>1</v>
      </c>
    </row>
    <row r="340" spans="1:13" x14ac:dyDescent="0.25">
      <c r="J340" s="33"/>
    </row>
    <row r="341" spans="1:13" x14ac:dyDescent="0.25">
      <c r="J341" s="33"/>
    </row>
    <row r="342" spans="1:13" x14ac:dyDescent="0.25">
      <c r="J342" s="33"/>
    </row>
    <row r="343" spans="1:13" x14ac:dyDescent="0.25">
      <c r="J343" s="33"/>
    </row>
    <row r="344" spans="1:13" x14ac:dyDescent="0.25">
      <c r="J344" s="33"/>
    </row>
    <row r="345" spans="1:13" x14ac:dyDescent="0.25">
      <c r="J345" s="33"/>
    </row>
    <row r="346" spans="1:13" x14ac:dyDescent="0.25">
      <c r="J346" s="33"/>
    </row>
    <row r="347" spans="1:13" x14ac:dyDescent="0.25">
      <c r="J347" s="33"/>
    </row>
    <row r="348" spans="1:13" x14ac:dyDescent="0.25">
      <c r="J348" s="33"/>
    </row>
    <row r="349" spans="1:13" x14ac:dyDescent="0.25">
      <c r="J349" s="33"/>
    </row>
    <row r="350" spans="1:13" x14ac:dyDescent="0.25">
      <c r="J350" s="33"/>
    </row>
    <row r="351" spans="1:13" x14ac:dyDescent="0.25">
      <c r="J351" s="33"/>
    </row>
    <row r="352" spans="1:13" x14ac:dyDescent="0.25">
      <c r="J352" s="33"/>
    </row>
    <row r="353" spans="10:10" x14ac:dyDescent="0.25">
      <c r="J353" s="33"/>
    </row>
    <row r="354" spans="10:10" x14ac:dyDescent="0.25">
      <c r="J354" s="33"/>
    </row>
    <row r="355" spans="10:10" x14ac:dyDescent="0.25">
      <c r="J355" s="33"/>
    </row>
    <row r="356" spans="10:10" x14ac:dyDescent="0.25">
      <c r="J356" s="33"/>
    </row>
    <row r="357" spans="10:10" x14ac:dyDescent="0.25">
      <c r="J357" s="33"/>
    </row>
    <row r="358" spans="10:10" x14ac:dyDescent="0.25">
      <c r="J358" s="33"/>
    </row>
    <row r="359" spans="10:10" x14ac:dyDescent="0.25">
      <c r="J359" s="33"/>
    </row>
    <row r="360" spans="10:10" x14ac:dyDescent="0.25">
      <c r="J360" s="33"/>
    </row>
    <row r="361" spans="10:10" x14ac:dyDescent="0.25">
      <c r="J361" s="33"/>
    </row>
    <row r="362" spans="10:10" x14ac:dyDescent="0.25">
      <c r="J362" s="33"/>
    </row>
    <row r="363" spans="10:10" x14ac:dyDescent="0.25">
      <c r="J363" s="33"/>
    </row>
    <row r="364" spans="10:10" x14ac:dyDescent="0.25">
      <c r="J364" s="33"/>
    </row>
    <row r="365" spans="10:10" x14ac:dyDescent="0.25">
      <c r="J365" s="33"/>
    </row>
    <row r="366" spans="10:10" x14ac:dyDescent="0.25">
      <c r="J366" s="33"/>
    </row>
    <row r="367" spans="10:10" x14ac:dyDescent="0.25">
      <c r="J367" s="33"/>
    </row>
    <row r="368" spans="10:10" x14ac:dyDescent="0.25">
      <c r="J368" s="33"/>
    </row>
    <row r="369" spans="10:10" x14ac:dyDescent="0.25">
      <c r="J369" s="33"/>
    </row>
    <row r="370" spans="10:10" x14ac:dyDescent="0.25">
      <c r="J370" s="33"/>
    </row>
    <row r="371" spans="10:10" x14ac:dyDescent="0.25">
      <c r="J371" s="33"/>
    </row>
    <row r="372" spans="10:10" x14ac:dyDescent="0.25">
      <c r="J372" s="33"/>
    </row>
    <row r="373" spans="10:10" x14ac:dyDescent="0.25">
      <c r="J373" s="33"/>
    </row>
    <row r="374" spans="10:10" x14ac:dyDescent="0.25">
      <c r="J374" s="33"/>
    </row>
    <row r="375" spans="10:10" x14ac:dyDescent="0.25">
      <c r="J375" s="33"/>
    </row>
    <row r="376" spans="10:10" x14ac:dyDescent="0.25">
      <c r="J376" s="33"/>
    </row>
    <row r="377" spans="10:10" x14ac:dyDescent="0.25">
      <c r="J377" s="33"/>
    </row>
    <row r="378" spans="10:10" x14ac:dyDescent="0.25">
      <c r="J378" s="33"/>
    </row>
    <row r="379" spans="10:10" x14ac:dyDescent="0.25">
      <c r="J379" s="33"/>
    </row>
    <row r="380" spans="10:10" x14ac:dyDescent="0.25">
      <c r="J380" s="33"/>
    </row>
    <row r="381" spans="10:10" x14ac:dyDescent="0.25">
      <c r="J381" s="33"/>
    </row>
    <row r="382" spans="10:10" x14ac:dyDescent="0.25">
      <c r="J382" s="33"/>
    </row>
    <row r="383" spans="10:10" x14ac:dyDescent="0.25">
      <c r="J383" s="33"/>
    </row>
    <row r="384" spans="10:10" x14ac:dyDescent="0.25">
      <c r="J384" s="33"/>
    </row>
    <row r="385" spans="10:10" x14ac:dyDescent="0.25">
      <c r="J385" s="33"/>
    </row>
    <row r="386" spans="10:10" x14ac:dyDescent="0.25">
      <c r="J386" s="33"/>
    </row>
    <row r="387" spans="10:10" x14ac:dyDescent="0.25">
      <c r="J387" s="33"/>
    </row>
    <row r="388" spans="10:10" x14ac:dyDescent="0.25">
      <c r="J388" s="33"/>
    </row>
    <row r="389" spans="10:10" x14ac:dyDescent="0.25">
      <c r="J389" s="33"/>
    </row>
    <row r="390" spans="10:10" x14ac:dyDescent="0.25">
      <c r="J390" s="33"/>
    </row>
    <row r="391" spans="10:10" x14ac:dyDescent="0.25">
      <c r="J391" s="33"/>
    </row>
    <row r="392" spans="10:10" x14ac:dyDescent="0.25">
      <c r="J392" s="33"/>
    </row>
    <row r="393" spans="10:10" x14ac:dyDescent="0.25">
      <c r="J393" s="33"/>
    </row>
    <row r="394" spans="10:10" x14ac:dyDescent="0.25">
      <c r="J394" s="33"/>
    </row>
    <row r="395" spans="10:10" x14ac:dyDescent="0.25">
      <c r="J395" s="33"/>
    </row>
    <row r="396" spans="10:10" x14ac:dyDescent="0.25">
      <c r="J396" s="33"/>
    </row>
    <row r="397" spans="10:10" x14ac:dyDescent="0.25">
      <c r="J397" s="33"/>
    </row>
    <row r="398" spans="10:10" x14ac:dyDescent="0.25">
      <c r="J398" s="33"/>
    </row>
    <row r="399" spans="10:10" x14ac:dyDescent="0.25">
      <c r="J399" s="33"/>
    </row>
    <row r="400" spans="10:10" x14ac:dyDescent="0.25">
      <c r="J400" s="33"/>
    </row>
    <row r="401" spans="10:10" x14ac:dyDescent="0.25">
      <c r="J401" s="33"/>
    </row>
    <row r="402" spans="10:10" x14ac:dyDescent="0.25">
      <c r="J402" s="33"/>
    </row>
    <row r="403" spans="10:10" x14ac:dyDescent="0.25">
      <c r="J403" s="33"/>
    </row>
    <row r="404" spans="10:10" x14ac:dyDescent="0.25">
      <c r="J404" s="33"/>
    </row>
    <row r="405" spans="10:10" x14ac:dyDescent="0.25">
      <c r="J405" s="33"/>
    </row>
    <row r="406" spans="10:10" x14ac:dyDescent="0.25">
      <c r="J406" s="33"/>
    </row>
    <row r="407" spans="10:10" x14ac:dyDescent="0.25">
      <c r="J407" s="33"/>
    </row>
    <row r="408" spans="10:10" x14ac:dyDescent="0.25">
      <c r="J408" s="33"/>
    </row>
    <row r="409" spans="10:10" x14ac:dyDescent="0.25">
      <c r="J409" s="33"/>
    </row>
    <row r="410" spans="10:10" x14ac:dyDescent="0.25">
      <c r="J410" s="33"/>
    </row>
    <row r="411" spans="10:10" x14ac:dyDescent="0.25">
      <c r="J411" s="33"/>
    </row>
    <row r="412" spans="10:10" x14ac:dyDescent="0.25">
      <c r="J412" s="33"/>
    </row>
    <row r="413" spans="10:10" x14ac:dyDescent="0.25">
      <c r="J413" s="33"/>
    </row>
    <row r="414" spans="10:10" x14ac:dyDescent="0.25">
      <c r="J414" s="33"/>
    </row>
    <row r="415" spans="10:10" x14ac:dyDescent="0.25">
      <c r="J415" s="33"/>
    </row>
  </sheetData>
  <printOptions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D0275B5694F4A82748295A7AD5D5A" ma:contentTypeVersion="9" ma:contentTypeDescription="Create a new document." ma:contentTypeScope="" ma:versionID="34666cde5e922aaf69fe7eed0274ede4">
  <xsd:schema xmlns:xsd="http://www.w3.org/2001/XMLSchema" xmlns:xs="http://www.w3.org/2001/XMLSchema" xmlns:p="http://schemas.microsoft.com/office/2006/metadata/properties" xmlns:ns3="571dbff3-a95d-4c49-85c4-4333e6806bcf" targetNamespace="http://schemas.microsoft.com/office/2006/metadata/properties" ma:root="true" ma:fieldsID="6bb741e151aa0b9dbb92c13a49816153" ns3:_="">
    <xsd:import namespace="571dbff3-a95d-4c49-85c4-4333e6806b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dbff3-a95d-4c49-85c4-4333e6806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F2104-7387-4DBC-B3E3-C0F09CD2EE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30F81-9F49-4ECA-865B-54309A1D5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dbff3-a95d-4c49-85c4-4333e6806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FAE02-CFBE-462C-A9C6-98CCCF2F3A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1dbff3-a95d-4c49-85c4-4333e6806b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Agency</vt:lpstr>
      <vt:lpstr>Wholesale clearance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Shawna McKenna</dc:creator>
  <cp:lastModifiedBy>Karen Skerry</cp:lastModifiedBy>
  <cp:lastPrinted>2022-12-30T14:24:40Z</cp:lastPrinted>
  <dcterms:created xsi:type="dcterms:W3CDTF">2018-02-06T17:45:55Z</dcterms:created>
  <dcterms:modified xsi:type="dcterms:W3CDTF">2025-08-20T13:56:55Z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0x010100B21D0275B5694F4A82748295A7AD5D5A</vt:lpwstr>
  </property>
</Properties>
</file>