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ynslc-my.sharepoint.com/personal/gourleyk_mynslc_com/Documents/Desktop/Agency Info/Agency - Period Info/P7/"/>
    </mc:Choice>
  </mc:AlternateContent>
  <xr:revisionPtr revIDLastSave="10" documentId="8_{9265AC1F-26F9-406E-82BD-B34BA8722251}" xr6:coauthVersionLast="47" xr6:coauthVersionMax="47" xr10:uidLastSave="{B04E74E6-4E3B-4E43-B3E9-3BF418A5D52C}"/>
  <bookViews>
    <workbookView xWindow="-120" yWindow="-120" windowWidth="21840" windowHeight="13020" xr2:uid="{00000000-000D-0000-FFFF-FFFF00000000}"/>
  </bookViews>
  <sheets>
    <sheet name="Agency" sheetId="8" r:id="rId1"/>
    <sheet name="Wholesale clearance" sheetId="9" r:id="rId2"/>
  </sheets>
  <definedNames>
    <definedName name="_xlnm._FilterDatabase" localSheetId="0" hidden="1">Agency!#REF!</definedName>
    <definedName name="_xlnm.Print_Titles" localSheetId="1">'Wholesale clearance'!#REF!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621" i="8" l="1"/>
  <c r="Q621" i="8"/>
  <c r="R621" i="8" s="1"/>
  <c r="P622" i="8"/>
  <c r="Q622" i="8"/>
  <c r="R622" i="8" s="1"/>
  <c r="I622" i="8"/>
  <c r="J622" i="8"/>
  <c r="L622" i="8" s="1"/>
  <c r="K622" i="8"/>
  <c r="I621" i="8"/>
  <c r="J621" i="8"/>
  <c r="K621" i="8" s="1"/>
  <c r="P4" i="8"/>
  <c r="Q4" i="8" s="1"/>
  <c r="R4" i="8" s="1"/>
  <c r="P5" i="8"/>
  <c r="Q5" i="8" s="1"/>
  <c r="R5" i="8" s="1"/>
  <c r="P6" i="8"/>
  <c r="Q6" i="8" s="1"/>
  <c r="R6" i="8"/>
  <c r="P7" i="8"/>
  <c r="Q7" i="8"/>
  <c r="R7" i="8" s="1"/>
  <c r="P8" i="8"/>
  <c r="Q8" i="8" s="1"/>
  <c r="R8" i="8" s="1"/>
  <c r="P9" i="8"/>
  <c r="Q9" i="8"/>
  <c r="R9" i="8"/>
  <c r="P10" i="8"/>
  <c r="Q10" i="8"/>
  <c r="R10" i="8" s="1"/>
  <c r="P11" i="8"/>
  <c r="Q11" i="8"/>
  <c r="R11" i="8" s="1"/>
  <c r="P12" i="8"/>
  <c r="Q12" i="8" s="1"/>
  <c r="R12" i="8" s="1"/>
  <c r="P13" i="8"/>
  <c r="Q13" i="8" s="1"/>
  <c r="R13" i="8" s="1"/>
  <c r="P14" i="8"/>
  <c r="Q14" i="8"/>
  <c r="R14" i="8" s="1"/>
  <c r="P15" i="8"/>
  <c r="Q15" i="8"/>
  <c r="R15" i="8" s="1"/>
  <c r="P16" i="8"/>
  <c r="Q16" i="8" s="1"/>
  <c r="R16" i="8" s="1"/>
  <c r="P17" i="8"/>
  <c r="Q17" i="8" s="1"/>
  <c r="R17" i="8" s="1"/>
  <c r="P18" i="8"/>
  <c r="Q18" i="8" s="1"/>
  <c r="R18" i="8" s="1"/>
  <c r="P19" i="8"/>
  <c r="Q19" i="8" s="1"/>
  <c r="R19" i="8"/>
  <c r="P20" i="8"/>
  <c r="Q20" i="8" s="1"/>
  <c r="R20" i="8" s="1"/>
  <c r="P21" i="8"/>
  <c r="Q21" i="8"/>
  <c r="R21" i="8"/>
  <c r="P22" i="8"/>
  <c r="Q22" i="8" s="1"/>
  <c r="R22" i="8" s="1"/>
  <c r="P23" i="8"/>
  <c r="Q23" i="8"/>
  <c r="R23" i="8" s="1"/>
  <c r="P24" i="8"/>
  <c r="Q24" i="8"/>
  <c r="R24" i="8"/>
  <c r="P25" i="8"/>
  <c r="Q25" i="8" s="1"/>
  <c r="R25" i="8" s="1"/>
  <c r="P26" i="8"/>
  <c r="Q26" i="8" s="1"/>
  <c r="R26" i="8" s="1"/>
  <c r="P27" i="8"/>
  <c r="Q27" i="8" s="1"/>
  <c r="R27" i="8" s="1"/>
  <c r="P28" i="8"/>
  <c r="Q28" i="8"/>
  <c r="R28" i="8" s="1"/>
  <c r="P29" i="8"/>
  <c r="Q29" i="8" s="1"/>
  <c r="R29" i="8" s="1"/>
  <c r="P30" i="8"/>
  <c r="Q30" i="8" s="1"/>
  <c r="R30" i="8" s="1"/>
  <c r="P31" i="8"/>
  <c r="Q31" i="8"/>
  <c r="R31" i="8" s="1"/>
  <c r="P32" i="8"/>
  <c r="Q32" i="8" s="1"/>
  <c r="R32" i="8" s="1"/>
  <c r="P33" i="8"/>
  <c r="Q33" i="8" s="1"/>
  <c r="R33" i="8" s="1"/>
  <c r="P34" i="8"/>
  <c r="Q34" i="8" s="1"/>
  <c r="R34" i="8" s="1"/>
  <c r="P35" i="8"/>
  <c r="Q35" i="8"/>
  <c r="R35" i="8" s="1"/>
  <c r="P36" i="8"/>
  <c r="Q36" i="8" s="1"/>
  <c r="R36" i="8" s="1"/>
  <c r="P37" i="8"/>
  <c r="Q37" i="8"/>
  <c r="R37" i="8"/>
  <c r="P38" i="8"/>
  <c r="Q38" i="8"/>
  <c r="R38" i="8"/>
  <c r="P39" i="8"/>
  <c r="Q39" i="8"/>
  <c r="R39" i="8" s="1"/>
  <c r="P40" i="8"/>
  <c r="Q40" i="8" s="1"/>
  <c r="R40" i="8" s="1"/>
  <c r="P41" i="8"/>
  <c r="Q41" i="8" s="1"/>
  <c r="R41" i="8" s="1"/>
  <c r="P42" i="8"/>
  <c r="Q42" i="8"/>
  <c r="R42" i="8" s="1"/>
  <c r="P43" i="8"/>
  <c r="Q43" i="8" s="1"/>
  <c r="R43" i="8" s="1"/>
  <c r="P44" i="8"/>
  <c r="Q44" i="8"/>
  <c r="R44" i="8"/>
  <c r="P45" i="8"/>
  <c r="Q45" i="8" s="1"/>
  <c r="R45" i="8" s="1"/>
  <c r="P46" i="8"/>
  <c r="Q46" i="8" s="1"/>
  <c r="R46" i="8" s="1"/>
  <c r="P47" i="8"/>
  <c r="Q47" i="8" s="1"/>
  <c r="R47" i="8" s="1"/>
  <c r="P48" i="8"/>
  <c r="Q48" i="8" s="1"/>
  <c r="R48" i="8" s="1"/>
  <c r="P49" i="8"/>
  <c r="Q49" i="8" s="1"/>
  <c r="R49" i="8" s="1"/>
  <c r="P50" i="8"/>
  <c r="Q50" i="8" s="1"/>
  <c r="R50" i="8" s="1"/>
  <c r="P51" i="8"/>
  <c r="Q51" i="8"/>
  <c r="R51" i="8"/>
  <c r="P52" i="8"/>
  <c r="Q52" i="8"/>
  <c r="R52" i="8"/>
  <c r="P53" i="8"/>
  <c r="Q53" i="8"/>
  <c r="R53" i="8" s="1"/>
  <c r="P54" i="8"/>
  <c r="Q54" i="8" s="1"/>
  <c r="R54" i="8" s="1"/>
  <c r="P55" i="8"/>
  <c r="Q55" i="8" s="1"/>
  <c r="R55" i="8" s="1"/>
  <c r="P56" i="8"/>
  <c r="Q56" i="8"/>
  <c r="R56" i="8" s="1"/>
  <c r="P57" i="8"/>
  <c r="Q57" i="8"/>
  <c r="R57" i="8" s="1"/>
  <c r="P58" i="8"/>
  <c r="Q58" i="8"/>
  <c r="R58" i="8" s="1"/>
  <c r="P59" i="8"/>
  <c r="Q59" i="8"/>
  <c r="R59" i="8" s="1"/>
  <c r="P60" i="8"/>
  <c r="Q60" i="8" s="1"/>
  <c r="R60" i="8" s="1"/>
  <c r="P61" i="8"/>
  <c r="Q61" i="8" s="1"/>
  <c r="R61" i="8" s="1"/>
  <c r="P62" i="8"/>
  <c r="Q62" i="8" s="1"/>
  <c r="R62" i="8" s="1"/>
  <c r="P63" i="8"/>
  <c r="Q63" i="8" s="1"/>
  <c r="R63" i="8" s="1"/>
  <c r="P64" i="8"/>
  <c r="Q64" i="8" s="1"/>
  <c r="R64" i="8" s="1"/>
  <c r="P65" i="8"/>
  <c r="Q65" i="8"/>
  <c r="R65" i="8" s="1"/>
  <c r="P66" i="8"/>
  <c r="Q66" i="8" s="1"/>
  <c r="R66" i="8" s="1"/>
  <c r="P67" i="8"/>
  <c r="Q67" i="8"/>
  <c r="R67" i="8"/>
  <c r="P68" i="8"/>
  <c r="Q68" i="8"/>
  <c r="R68" i="8" s="1"/>
  <c r="P69" i="8"/>
  <c r="Q69" i="8" s="1"/>
  <c r="R69" i="8" s="1"/>
  <c r="P70" i="8"/>
  <c r="Q70" i="8"/>
  <c r="R70" i="8" s="1"/>
  <c r="P71" i="8"/>
  <c r="Q71" i="8" s="1"/>
  <c r="R71" i="8" s="1"/>
  <c r="P72" i="8"/>
  <c r="Q72" i="8" s="1"/>
  <c r="R72" i="8" s="1"/>
  <c r="P73" i="8"/>
  <c r="Q73" i="8" s="1"/>
  <c r="R73" i="8" s="1"/>
  <c r="P74" i="8"/>
  <c r="Q74" i="8" s="1"/>
  <c r="R74" i="8" s="1"/>
  <c r="P75" i="8"/>
  <c r="Q75" i="8" s="1"/>
  <c r="R75" i="8" s="1"/>
  <c r="P76" i="8"/>
  <c r="Q76" i="8" s="1"/>
  <c r="R76" i="8" s="1"/>
  <c r="P77" i="8"/>
  <c r="Q77" i="8" s="1"/>
  <c r="R77" i="8" s="1"/>
  <c r="P78" i="8"/>
  <c r="Q78" i="8" s="1"/>
  <c r="R78" i="8" s="1"/>
  <c r="P79" i="8"/>
  <c r="Q79" i="8"/>
  <c r="R79" i="8"/>
  <c r="P80" i="8"/>
  <c r="Q80" i="8" s="1"/>
  <c r="R80" i="8" s="1"/>
  <c r="P81" i="8"/>
  <c r="Q81" i="8"/>
  <c r="R81" i="8" s="1"/>
  <c r="P82" i="8"/>
  <c r="Q82" i="8"/>
  <c r="R82" i="8" s="1"/>
  <c r="P83" i="8"/>
  <c r="Q83" i="8" s="1"/>
  <c r="R83" i="8" s="1"/>
  <c r="P84" i="8"/>
  <c r="Q84" i="8"/>
  <c r="R84" i="8" s="1"/>
  <c r="P85" i="8"/>
  <c r="Q85" i="8"/>
  <c r="R85" i="8" s="1"/>
  <c r="P86" i="8"/>
  <c r="Q86" i="8" s="1"/>
  <c r="R86" i="8" s="1"/>
  <c r="P87" i="8"/>
  <c r="Q87" i="8" s="1"/>
  <c r="R87" i="8" s="1"/>
  <c r="P88" i="8"/>
  <c r="Q88" i="8" s="1"/>
  <c r="R88" i="8" s="1"/>
  <c r="P89" i="8"/>
  <c r="Q89" i="8" s="1"/>
  <c r="R89" i="8"/>
  <c r="P90" i="8"/>
  <c r="Q90" i="8" s="1"/>
  <c r="R90" i="8" s="1"/>
  <c r="P91" i="8"/>
  <c r="Q91" i="8" s="1"/>
  <c r="R91" i="8" s="1"/>
  <c r="P92" i="8"/>
  <c r="Q92" i="8" s="1"/>
  <c r="R92" i="8" s="1"/>
  <c r="P93" i="8"/>
  <c r="Q93" i="8"/>
  <c r="R93" i="8" s="1"/>
  <c r="P94" i="8"/>
  <c r="Q94" i="8" s="1"/>
  <c r="R94" i="8" s="1"/>
  <c r="P95" i="8"/>
  <c r="Q95" i="8"/>
  <c r="R95" i="8" s="1"/>
  <c r="P96" i="8"/>
  <c r="Q96" i="8" s="1"/>
  <c r="R96" i="8" s="1"/>
  <c r="P97" i="8"/>
  <c r="Q97" i="8" s="1"/>
  <c r="R97" i="8" s="1"/>
  <c r="P98" i="8"/>
  <c r="Q98" i="8"/>
  <c r="R98" i="8" s="1"/>
  <c r="P99" i="8"/>
  <c r="Q99" i="8"/>
  <c r="R99" i="8" s="1"/>
  <c r="P100" i="8"/>
  <c r="Q100" i="8" s="1"/>
  <c r="R100" i="8" s="1"/>
  <c r="P101" i="8"/>
  <c r="Q101" i="8"/>
  <c r="R101" i="8" s="1"/>
  <c r="P102" i="8"/>
  <c r="Q102" i="8" s="1"/>
  <c r="R102" i="8" s="1"/>
  <c r="P103" i="8"/>
  <c r="Q103" i="8" s="1"/>
  <c r="R103" i="8" s="1"/>
  <c r="P104" i="8"/>
  <c r="Q104" i="8" s="1"/>
  <c r="R104" i="8" s="1"/>
  <c r="P105" i="8"/>
  <c r="Q105" i="8" s="1"/>
  <c r="R105" i="8" s="1"/>
  <c r="P106" i="8"/>
  <c r="Q106" i="8" s="1"/>
  <c r="R106" i="8" s="1"/>
  <c r="P107" i="8"/>
  <c r="Q107" i="8"/>
  <c r="R107" i="8"/>
  <c r="P108" i="8"/>
  <c r="Q108" i="8" s="1"/>
  <c r="R108" i="8" s="1"/>
  <c r="P109" i="8"/>
  <c r="Q109" i="8"/>
  <c r="R109" i="8" s="1"/>
  <c r="P110" i="8"/>
  <c r="Q110" i="8" s="1"/>
  <c r="R110" i="8" s="1"/>
  <c r="P111" i="8"/>
  <c r="Q111" i="8" s="1"/>
  <c r="R111" i="8" s="1"/>
  <c r="P112" i="8"/>
  <c r="Q112" i="8" s="1"/>
  <c r="R112" i="8" s="1"/>
  <c r="P113" i="8"/>
  <c r="Q113" i="8"/>
  <c r="R113" i="8" s="1"/>
  <c r="P114" i="8"/>
  <c r="Q114" i="8"/>
  <c r="R114" i="8" s="1"/>
  <c r="P115" i="8"/>
  <c r="Q115" i="8" s="1"/>
  <c r="R115" i="8" s="1"/>
  <c r="P116" i="8"/>
  <c r="Q116" i="8" s="1"/>
  <c r="R116" i="8" s="1"/>
  <c r="P117" i="8"/>
  <c r="Q117" i="8" s="1"/>
  <c r="R117" i="8"/>
  <c r="P118" i="8"/>
  <c r="Q118" i="8" s="1"/>
  <c r="R118" i="8" s="1"/>
  <c r="P119" i="8"/>
  <c r="Q119" i="8" s="1"/>
  <c r="R119" i="8" s="1"/>
  <c r="P120" i="8"/>
  <c r="Q120" i="8" s="1"/>
  <c r="R120" i="8" s="1"/>
  <c r="P121" i="8"/>
  <c r="Q121" i="8" s="1"/>
  <c r="R121" i="8" s="1"/>
  <c r="P122" i="8"/>
  <c r="Q122" i="8"/>
  <c r="R122" i="8"/>
  <c r="P123" i="8"/>
  <c r="Q123" i="8" s="1"/>
  <c r="R123" i="8" s="1"/>
  <c r="P124" i="8"/>
  <c r="Q124" i="8"/>
  <c r="R124" i="8" s="1"/>
  <c r="P125" i="8"/>
  <c r="Q125" i="8" s="1"/>
  <c r="R125" i="8" s="1"/>
  <c r="P126" i="8"/>
  <c r="Q126" i="8" s="1"/>
  <c r="R126" i="8" s="1"/>
  <c r="P127" i="8"/>
  <c r="Q127" i="8" s="1"/>
  <c r="R127" i="8" s="1"/>
  <c r="P128" i="8"/>
  <c r="Q128" i="8" s="1"/>
  <c r="R128" i="8" s="1"/>
  <c r="P129" i="8"/>
  <c r="Q129" i="8"/>
  <c r="R129" i="8" s="1"/>
  <c r="P130" i="8"/>
  <c r="Q130" i="8" s="1"/>
  <c r="R130" i="8" s="1"/>
  <c r="P131" i="8"/>
  <c r="Q131" i="8" s="1"/>
  <c r="R131" i="8" s="1"/>
  <c r="P132" i="8"/>
  <c r="Q132" i="8" s="1"/>
  <c r="R132" i="8"/>
  <c r="P133" i="8"/>
  <c r="Q133" i="8"/>
  <c r="R133" i="8" s="1"/>
  <c r="P134" i="8"/>
  <c r="Q134" i="8" s="1"/>
  <c r="R134" i="8" s="1"/>
  <c r="P135" i="8"/>
  <c r="Q135" i="8" s="1"/>
  <c r="R135" i="8" s="1"/>
  <c r="P136" i="8"/>
  <c r="Q136" i="8"/>
  <c r="R136" i="8" s="1"/>
  <c r="P137" i="8"/>
  <c r="Q137" i="8"/>
  <c r="R137" i="8" s="1"/>
  <c r="P138" i="8"/>
  <c r="Q138" i="8"/>
  <c r="R138" i="8"/>
  <c r="P139" i="8"/>
  <c r="Q139" i="8" s="1"/>
  <c r="R139" i="8" s="1"/>
  <c r="P140" i="8"/>
  <c r="Q140" i="8" s="1"/>
  <c r="R140" i="8" s="1"/>
  <c r="P141" i="8"/>
  <c r="Q141" i="8" s="1"/>
  <c r="R141" i="8" s="1"/>
  <c r="P142" i="8"/>
  <c r="Q142" i="8"/>
  <c r="R142" i="8" s="1"/>
  <c r="P143" i="8"/>
  <c r="Q143" i="8"/>
  <c r="R143" i="8" s="1"/>
  <c r="P144" i="8"/>
  <c r="Q144" i="8" s="1"/>
  <c r="R144" i="8" s="1"/>
  <c r="P145" i="8"/>
  <c r="Q145" i="8" s="1"/>
  <c r="R145" i="8" s="1"/>
  <c r="P146" i="8"/>
  <c r="Q146" i="8" s="1"/>
  <c r="R146" i="8"/>
  <c r="P147" i="8"/>
  <c r="Q147" i="8" s="1"/>
  <c r="R147" i="8" s="1"/>
  <c r="P148" i="8"/>
  <c r="Q148" i="8" s="1"/>
  <c r="R148" i="8" s="1"/>
  <c r="P149" i="8"/>
  <c r="Q149" i="8" s="1"/>
  <c r="R149" i="8" s="1"/>
  <c r="P150" i="8"/>
  <c r="Q150" i="8"/>
  <c r="R150" i="8" s="1"/>
  <c r="P151" i="8"/>
  <c r="Q151" i="8"/>
  <c r="R151" i="8" s="1"/>
  <c r="P152" i="8"/>
  <c r="Q152" i="8" s="1"/>
  <c r="R152" i="8" s="1"/>
  <c r="P153" i="8"/>
  <c r="Q153" i="8" s="1"/>
  <c r="R153" i="8" s="1"/>
  <c r="P154" i="8"/>
  <c r="Q154" i="8"/>
  <c r="R154" i="8" s="1"/>
  <c r="P155" i="8"/>
  <c r="Q155" i="8" s="1"/>
  <c r="R155" i="8" s="1"/>
  <c r="P156" i="8"/>
  <c r="Q156" i="8" s="1"/>
  <c r="R156" i="8" s="1"/>
  <c r="P157" i="8"/>
  <c r="Q157" i="8" s="1"/>
  <c r="R157" i="8" s="1"/>
  <c r="P158" i="8"/>
  <c r="Q158" i="8" s="1"/>
  <c r="R158" i="8" s="1"/>
  <c r="P159" i="8"/>
  <c r="Q159" i="8" s="1"/>
  <c r="R159" i="8" s="1"/>
  <c r="P160" i="8"/>
  <c r="Q160" i="8" s="1"/>
  <c r="R160" i="8"/>
  <c r="P161" i="8"/>
  <c r="Q161" i="8"/>
  <c r="R161" i="8"/>
  <c r="P162" i="8"/>
  <c r="Q162" i="8" s="1"/>
  <c r="R162" i="8" s="1"/>
  <c r="P163" i="8"/>
  <c r="Q163" i="8" s="1"/>
  <c r="R163" i="8" s="1"/>
  <c r="P164" i="8"/>
  <c r="Q164" i="8" s="1"/>
  <c r="R164" i="8" s="1"/>
  <c r="P165" i="8"/>
  <c r="Q165" i="8"/>
  <c r="R165" i="8"/>
  <c r="P166" i="8"/>
  <c r="Q166" i="8" s="1"/>
  <c r="R166" i="8" s="1"/>
  <c r="P167" i="8"/>
  <c r="Q167" i="8" s="1"/>
  <c r="R167" i="8" s="1"/>
  <c r="P168" i="8"/>
  <c r="Q168" i="8" s="1"/>
  <c r="R168" i="8" s="1"/>
  <c r="P169" i="8"/>
  <c r="Q169" i="8" s="1"/>
  <c r="R169" i="8" s="1"/>
  <c r="P170" i="8"/>
  <c r="Q170" i="8" s="1"/>
  <c r="R170" i="8" s="1"/>
  <c r="P171" i="8"/>
  <c r="Q171" i="8" s="1"/>
  <c r="R171" i="8" s="1"/>
  <c r="P172" i="8"/>
  <c r="Q172" i="8" s="1"/>
  <c r="R172" i="8" s="1"/>
  <c r="P173" i="8"/>
  <c r="Q173" i="8" s="1"/>
  <c r="R173" i="8"/>
  <c r="P174" i="8"/>
  <c r="Q174" i="8" s="1"/>
  <c r="R174" i="8" s="1"/>
  <c r="P175" i="8"/>
  <c r="Q175" i="8" s="1"/>
  <c r="R175" i="8" s="1"/>
  <c r="P176" i="8"/>
  <c r="Q176" i="8" s="1"/>
  <c r="R176" i="8" s="1"/>
  <c r="P177" i="8"/>
  <c r="Q177" i="8"/>
  <c r="R177" i="8" s="1"/>
  <c r="P178" i="8"/>
  <c r="Q178" i="8" s="1"/>
  <c r="R178" i="8" s="1"/>
  <c r="P179" i="8"/>
  <c r="Q179" i="8"/>
  <c r="R179" i="8"/>
  <c r="P180" i="8"/>
  <c r="Q180" i="8" s="1"/>
  <c r="R180" i="8" s="1"/>
  <c r="P181" i="8"/>
  <c r="Q181" i="8" s="1"/>
  <c r="R181" i="8" s="1"/>
  <c r="P182" i="8"/>
  <c r="Q182" i="8"/>
  <c r="R182" i="8" s="1"/>
  <c r="P183" i="8"/>
  <c r="Q183" i="8" s="1"/>
  <c r="R183" i="8" s="1"/>
  <c r="P184" i="8"/>
  <c r="Q184" i="8" s="1"/>
  <c r="R184" i="8" s="1"/>
  <c r="P185" i="8"/>
  <c r="Q185" i="8"/>
  <c r="R185" i="8" s="1"/>
  <c r="P186" i="8"/>
  <c r="Q186" i="8" s="1"/>
  <c r="R186" i="8" s="1"/>
  <c r="P187" i="8"/>
  <c r="Q187" i="8" s="1"/>
  <c r="R187" i="8" s="1"/>
  <c r="P188" i="8"/>
  <c r="Q188" i="8" s="1"/>
  <c r="R188" i="8"/>
  <c r="P189" i="8"/>
  <c r="Q189" i="8"/>
  <c r="R189" i="8"/>
  <c r="P190" i="8"/>
  <c r="Q190" i="8" s="1"/>
  <c r="R190" i="8" s="1"/>
  <c r="P191" i="8"/>
  <c r="Q191" i="8"/>
  <c r="R191" i="8" s="1"/>
  <c r="P192" i="8"/>
  <c r="Q192" i="8" s="1"/>
  <c r="R192" i="8" s="1"/>
  <c r="P193" i="8"/>
  <c r="Q193" i="8" s="1"/>
  <c r="R193" i="8" s="1"/>
  <c r="P194" i="8"/>
  <c r="Q194" i="8" s="1"/>
  <c r="R194" i="8" s="1"/>
  <c r="P195" i="8"/>
  <c r="Q195" i="8" s="1"/>
  <c r="R195" i="8" s="1"/>
  <c r="P196" i="8"/>
  <c r="Q196" i="8" s="1"/>
  <c r="R196" i="8" s="1"/>
  <c r="P197" i="8"/>
  <c r="Q197" i="8" s="1"/>
  <c r="R197" i="8" s="1"/>
  <c r="P198" i="8"/>
  <c r="Q198" i="8"/>
  <c r="R198" i="8"/>
  <c r="P199" i="8"/>
  <c r="Q199" i="8" s="1"/>
  <c r="R199" i="8" s="1"/>
  <c r="P200" i="8"/>
  <c r="Q200" i="8" s="1"/>
  <c r="R200" i="8" s="1"/>
  <c r="P201" i="8"/>
  <c r="Q201" i="8" s="1"/>
  <c r="R201" i="8" s="1"/>
  <c r="P202" i="8"/>
  <c r="Q202" i="8" s="1"/>
  <c r="R202" i="8" s="1"/>
  <c r="P203" i="8"/>
  <c r="Q203" i="8"/>
  <c r="R203" i="8" s="1"/>
  <c r="P204" i="8"/>
  <c r="Q204" i="8" s="1"/>
  <c r="R204" i="8" s="1"/>
  <c r="P205" i="8"/>
  <c r="Q205" i="8" s="1"/>
  <c r="R205" i="8" s="1"/>
  <c r="P206" i="8"/>
  <c r="Q206" i="8"/>
  <c r="R206" i="8" s="1"/>
  <c r="P207" i="8"/>
  <c r="Q207" i="8"/>
  <c r="R207" i="8" s="1"/>
  <c r="P208" i="8"/>
  <c r="Q208" i="8" s="1"/>
  <c r="R208" i="8" s="1"/>
  <c r="P209" i="8"/>
  <c r="Q209" i="8" s="1"/>
  <c r="R209" i="8" s="1"/>
  <c r="P210" i="8"/>
  <c r="Q210" i="8"/>
  <c r="R210" i="8" s="1"/>
  <c r="P211" i="8"/>
  <c r="Q211" i="8" s="1"/>
  <c r="R211" i="8" s="1"/>
  <c r="P212" i="8"/>
  <c r="Q212" i="8" s="1"/>
  <c r="R212" i="8" s="1"/>
  <c r="P213" i="8"/>
  <c r="Q213" i="8" s="1"/>
  <c r="R213" i="8" s="1"/>
  <c r="P214" i="8"/>
  <c r="Q214" i="8" s="1"/>
  <c r="R214" i="8" s="1"/>
  <c r="P215" i="8"/>
  <c r="Q215" i="8" s="1"/>
  <c r="R215" i="8" s="1"/>
  <c r="P216" i="8"/>
  <c r="Q216" i="8" s="1"/>
  <c r="R216" i="8" s="1"/>
  <c r="P217" i="8"/>
  <c r="Q217" i="8" s="1"/>
  <c r="R217" i="8" s="1"/>
  <c r="P218" i="8"/>
  <c r="Q218" i="8" s="1"/>
  <c r="R218" i="8" s="1"/>
  <c r="P219" i="8"/>
  <c r="Q219" i="8"/>
  <c r="R219" i="8"/>
  <c r="P220" i="8"/>
  <c r="Q220" i="8" s="1"/>
  <c r="R220" i="8" s="1"/>
  <c r="P221" i="8"/>
  <c r="Q221" i="8"/>
  <c r="R221" i="8"/>
  <c r="P222" i="8"/>
  <c r="Q222" i="8" s="1"/>
  <c r="R222" i="8" s="1"/>
  <c r="P223" i="8"/>
  <c r="Q223" i="8" s="1"/>
  <c r="R223" i="8" s="1"/>
  <c r="P224" i="8"/>
  <c r="Q224" i="8"/>
  <c r="R224" i="8" s="1"/>
  <c r="P225" i="8"/>
  <c r="Q225" i="8" s="1"/>
  <c r="R225" i="8" s="1"/>
  <c r="P226" i="8"/>
  <c r="Q226" i="8" s="1"/>
  <c r="R226" i="8" s="1"/>
  <c r="P227" i="8"/>
  <c r="Q227" i="8" s="1"/>
  <c r="R227" i="8" s="1"/>
  <c r="P228" i="8"/>
  <c r="Q228" i="8" s="1"/>
  <c r="R228" i="8" s="1"/>
  <c r="P229" i="8"/>
  <c r="Q229" i="8" s="1"/>
  <c r="R229" i="8"/>
  <c r="P230" i="8"/>
  <c r="Q230" i="8" s="1"/>
  <c r="R230" i="8" s="1"/>
  <c r="P231" i="8"/>
  <c r="Q231" i="8" s="1"/>
  <c r="R231" i="8" s="1"/>
  <c r="P232" i="8"/>
  <c r="Q232" i="8" s="1"/>
  <c r="R232" i="8" s="1"/>
  <c r="P233" i="8"/>
  <c r="Q233" i="8"/>
  <c r="R233" i="8"/>
  <c r="P234" i="8"/>
  <c r="Q234" i="8" s="1"/>
  <c r="R234" i="8" s="1"/>
  <c r="P235" i="8"/>
  <c r="Q235" i="8"/>
  <c r="R235" i="8" s="1"/>
  <c r="P236" i="8"/>
  <c r="Q236" i="8" s="1"/>
  <c r="R236" i="8" s="1"/>
  <c r="P237" i="8"/>
  <c r="Q237" i="8" s="1"/>
  <c r="R237" i="8" s="1"/>
  <c r="P238" i="8"/>
  <c r="Q238" i="8" s="1"/>
  <c r="R238" i="8" s="1"/>
  <c r="P239" i="8"/>
  <c r="Q239" i="8"/>
  <c r="R239" i="8" s="1"/>
  <c r="P240" i="8"/>
  <c r="Q240" i="8"/>
  <c r="R240" i="8" s="1"/>
  <c r="P241" i="8"/>
  <c r="Q241" i="8"/>
  <c r="R241" i="8" s="1"/>
  <c r="P242" i="8"/>
  <c r="Q242" i="8" s="1"/>
  <c r="R242" i="8" s="1"/>
  <c r="P243" i="8"/>
  <c r="Q243" i="8" s="1"/>
  <c r="R243" i="8" s="1"/>
  <c r="P244" i="8"/>
  <c r="Q244" i="8" s="1"/>
  <c r="R244" i="8" s="1"/>
  <c r="P245" i="8"/>
  <c r="Q245" i="8" s="1"/>
  <c r="R245" i="8" s="1"/>
  <c r="P246" i="8"/>
  <c r="Q246" i="8" s="1"/>
  <c r="R246" i="8" s="1"/>
  <c r="P247" i="8"/>
  <c r="Q247" i="8" s="1"/>
  <c r="R247" i="8" s="1"/>
  <c r="P248" i="8"/>
  <c r="Q248" i="8"/>
  <c r="R248" i="8" s="1"/>
  <c r="P249" i="8"/>
  <c r="Q249" i="8" s="1"/>
  <c r="R249" i="8" s="1"/>
  <c r="P250" i="8"/>
  <c r="Q250" i="8"/>
  <c r="R250" i="8" s="1"/>
  <c r="P251" i="8"/>
  <c r="Q251" i="8" s="1"/>
  <c r="R251" i="8" s="1"/>
  <c r="P252" i="8"/>
  <c r="Q252" i="8" s="1"/>
  <c r="R252" i="8" s="1"/>
  <c r="P253" i="8"/>
  <c r="Q253" i="8" s="1"/>
  <c r="R253" i="8" s="1"/>
  <c r="P254" i="8"/>
  <c r="Q254" i="8"/>
  <c r="R254" i="8" s="1"/>
  <c r="P255" i="8"/>
  <c r="Q255" i="8"/>
  <c r="R255" i="8" s="1"/>
  <c r="P256" i="8"/>
  <c r="Q256" i="8" s="1"/>
  <c r="R256" i="8" s="1"/>
  <c r="P257" i="8"/>
  <c r="Q257" i="8" s="1"/>
  <c r="R257" i="8" s="1"/>
  <c r="P258" i="8"/>
  <c r="Q258" i="8" s="1"/>
  <c r="R258" i="8" s="1"/>
  <c r="P259" i="8"/>
  <c r="Q259" i="8" s="1"/>
  <c r="R259" i="8" s="1"/>
  <c r="P260" i="8"/>
  <c r="Q260" i="8" s="1"/>
  <c r="R260" i="8" s="1"/>
  <c r="P261" i="8"/>
  <c r="Q261" i="8" s="1"/>
  <c r="R261" i="8" s="1"/>
  <c r="P262" i="8"/>
  <c r="Q262" i="8" s="1"/>
  <c r="R262" i="8" s="1"/>
  <c r="P263" i="8"/>
  <c r="Q263" i="8"/>
  <c r="R263" i="8"/>
  <c r="P264" i="8"/>
  <c r="Q264" i="8" s="1"/>
  <c r="R264" i="8" s="1"/>
  <c r="P265" i="8"/>
  <c r="Q265" i="8" s="1"/>
  <c r="R265" i="8" s="1"/>
  <c r="P266" i="8"/>
  <c r="Q266" i="8" s="1"/>
  <c r="R266" i="8" s="1"/>
  <c r="P267" i="8"/>
  <c r="Q267" i="8"/>
  <c r="R267" i="8" s="1"/>
  <c r="P268" i="8"/>
  <c r="Q268" i="8" s="1"/>
  <c r="R268" i="8" s="1"/>
  <c r="P269" i="8"/>
  <c r="Q269" i="8" s="1"/>
  <c r="R269" i="8" s="1"/>
  <c r="P270" i="8"/>
  <c r="Q270" i="8" s="1"/>
  <c r="R270" i="8" s="1"/>
  <c r="P271" i="8"/>
  <c r="Q271" i="8" s="1"/>
  <c r="R271" i="8" s="1"/>
  <c r="P272" i="8"/>
  <c r="Q272" i="8" s="1"/>
  <c r="R272" i="8" s="1"/>
  <c r="P273" i="8"/>
  <c r="Q273" i="8"/>
  <c r="R273" i="8"/>
  <c r="P274" i="8"/>
  <c r="Q274" i="8" s="1"/>
  <c r="R274" i="8" s="1"/>
  <c r="P275" i="8"/>
  <c r="Q275" i="8" s="1"/>
  <c r="R275" i="8" s="1"/>
  <c r="P276" i="8"/>
  <c r="Q276" i="8"/>
  <c r="R276" i="8"/>
  <c r="P277" i="8"/>
  <c r="Q277" i="8"/>
  <c r="R277" i="8" s="1"/>
  <c r="P278" i="8"/>
  <c r="Q278" i="8" s="1"/>
  <c r="R278" i="8" s="1"/>
  <c r="P279" i="8"/>
  <c r="Q279" i="8" s="1"/>
  <c r="R279" i="8" s="1"/>
  <c r="P280" i="8"/>
  <c r="Q280" i="8"/>
  <c r="R280" i="8" s="1"/>
  <c r="P281" i="8"/>
  <c r="Q281" i="8"/>
  <c r="R281" i="8" s="1"/>
  <c r="P282" i="8"/>
  <c r="Q282" i="8" s="1"/>
  <c r="R282" i="8" s="1"/>
  <c r="P283" i="8"/>
  <c r="Q283" i="8"/>
  <c r="R283" i="8" s="1"/>
  <c r="P284" i="8"/>
  <c r="Q284" i="8"/>
  <c r="R284" i="8" s="1"/>
  <c r="P285" i="8"/>
  <c r="Q285" i="8" s="1"/>
  <c r="R285" i="8" s="1"/>
  <c r="P286" i="8"/>
  <c r="Q286" i="8" s="1"/>
  <c r="R286" i="8" s="1"/>
  <c r="P287" i="8"/>
  <c r="Q287" i="8"/>
  <c r="R287" i="8"/>
  <c r="P288" i="8"/>
  <c r="Q288" i="8" s="1"/>
  <c r="R288" i="8" s="1"/>
  <c r="P289" i="8"/>
  <c r="Q289" i="8" s="1"/>
  <c r="R289" i="8" s="1"/>
  <c r="P290" i="8"/>
  <c r="Q290" i="8" s="1"/>
  <c r="R290" i="8" s="1"/>
  <c r="P291" i="8"/>
  <c r="Q291" i="8" s="1"/>
  <c r="R291" i="8" s="1"/>
  <c r="P292" i="8"/>
  <c r="Q292" i="8" s="1"/>
  <c r="R292" i="8" s="1"/>
  <c r="P293" i="8"/>
  <c r="Q293" i="8" s="1"/>
  <c r="R293" i="8" s="1"/>
  <c r="P294" i="8"/>
  <c r="Q294" i="8" s="1"/>
  <c r="R294" i="8" s="1"/>
  <c r="P295" i="8"/>
  <c r="Q295" i="8"/>
  <c r="R295" i="8" s="1"/>
  <c r="P296" i="8"/>
  <c r="Q296" i="8"/>
  <c r="R296" i="8"/>
  <c r="P297" i="8"/>
  <c r="Q297" i="8" s="1"/>
  <c r="R297" i="8" s="1"/>
  <c r="P298" i="8"/>
  <c r="Q298" i="8" s="1"/>
  <c r="R298" i="8" s="1"/>
  <c r="P299" i="8"/>
  <c r="Q299" i="8" s="1"/>
  <c r="R299" i="8" s="1"/>
  <c r="P300" i="8"/>
  <c r="Q300" i="8" s="1"/>
  <c r="R300" i="8"/>
  <c r="P301" i="8"/>
  <c r="Q301" i="8" s="1"/>
  <c r="R301" i="8" s="1"/>
  <c r="P302" i="8"/>
  <c r="Q302" i="8" s="1"/>
  <c r="R302" i="8" s="1"/>
  <c r="P303" i="8"/>
  <c r="Q303" i="8" s="1"/>
  <c r="R303" i="8" s="1"/>
  <c r="P304" i="8"/>
  <c r="Q304" i="8"/>
  <c r="R304" i="8"/>
  <c r="P305" i="8"/>
  <c r="Q305" i="8"/>
  <c r="R305" i="8" s="1"/>
  <c r="P306" i="8"/>
  <c r="Q306" i="8" s="1"/>
  <c r="R306" i="8" s="1"/>
  <c r="P307" i="8"/>
  <c r="Q307" i="8" s="1"/>
  <c r="R307" i="8" s="1"/>
  <c r="P308" i="8"/>
  <c r="Q308" i="8"/>
  <c r="R308" i="8" s="1"/>
  <c r="P309" i="8"/>
  <c r="Q309" i="8"/>
  <c r="R309" i="8" s="1"/>
  <c r="P310" i="8"/>
  <c r="Q310" i="8" s="1"/>
  <c r="R310" i="8" s="1"/>
  <c r="P311" i="8"/>
  <c r="Q311" i="8" s="1"/>
  <c r="R311" i="8" s="1"/>
  <c r="P312" i="8"/>
  <c r="Q312" i="8" s="1"/>
  <c r="R312" i="8" s="1"/>
  <c r="P313" i="8"/>
  <c r="Q313" i="8" s="1"/>
  <c r="R313" i="8" s="1"/>
  <c r="P314" i="8"/>
  <c r="Q314" i="8" s="1"/>
  <c r="R314" i="8"/>
  <c r="P315" i="8"/>
  <c r="Q315" i="8" s="1"/>
  <c r="R315" i="8" s="1"/>
  <c r="P316" i="8"/>
  <c r="Q316" i="8" s="1"/>
  <c r="R316" i="8" s="1"/>
  <c r="P317" i="8"/>
  <c r="Q317" i="8" s="1"/>
  <c r="R317" i="8" s="1"/>
  <c r="P318" i="8"/>
  <c r="Q318" i="8"/>
  <c r="R318" i="8" s="1"/>
  <c r="P319" i="8"/>
  <c r="Q319" i="8" s="1"/>
  <c r="R319" i="8" s="1"/>
  <c r="P320" i="8"/>
  <c r="Q320" i="8"/>
  <c r="R320" i="8"/>
  <c r="P321" i="8"/>
  <c r="Q321" i="8" s="1"/>
  <c r="R321" i="8" s="1"/>
  <c r="P322" i="8"/>
  <c r="Q322" i="8" s="1"/>
  <c r="R322" i="8" s="1"/>
  <c r="P323" i="8"/>
  <c r="Q323" i="8"/>
  <c r="R323" i="8" s="1"/>
  <c r="P324" i="8"/>
  <c r="Q324" i="8"/>
  <c r="R324" i="8" s="1"/>
  <c r="P325" i="8"/>
  <c r="Q325" i="8"/>
  <c r="R325" i="8" s="1"/>
  <c r="P326" i="8"/>
  <c r="Q326" i="8" s="1"/>
  <c r="R326" i="8" s="1"/>
  <c r="P327" i="8"/>
  <c r="Q327" i="8" s="1"/>
  <c r="R327" i="8"/>
  <c r="P328" i="8"/>
  <c r="Q328" i="8" s="1"/>
  <c r="R328" i="8"/>
  <c r="P329" i="8"/>
  <c r="Q329" i="8" s="1"/>
  <c r="R329" i="8" s="1"/>
  <c r="P330" i="8"/>
  <c r="Q330" i="8"/>
  <c r="R330" i="8" s="1"/>
  <c r="P331" i="8"/>
  <c r="Q331" i="8" s="1"/>
  <c r="R331" i="8" s="1"/>
  <c r="P332" i="8"/>
  <c r="Q332" i="8" s="1"/>
  <c r="R332" i="8" s="1"/>
  <c r="P333" i="8"/>
  <c r="Q333" i="8" s="1"/>
  <c r="R333" i="8" s="1"/>
  <c r="P334" i="8"/>
  <c r="Q334" i="8"/>
  <c r="R334" i="8" s="1"/>
  <c r="P335" i="8"/>
  <c r="Q335" i="8" s="1"/>
  <c r="R335" i="8" s="1"/>
  <c r="P336" i="8"/>
  <c r="Q336" i="8" s="1"/>
  <c r="R336" i="8" s="1"/>
  <c r="P337" i="8"/>
  <c r="Q337" i="8"/>
  <c r="R337" i="8" s="1"/>
  <c r="P338" i="8"/>
  <c r="Q338" i="8" s="1"/>
  <c r="R338" i="8" s="1"/>
  <c r="P339" i="8"/>
  <c r="Q339" i="8" s="1"/>
  <c r="R339" i="8" s="1"/>
  <c r="P340" i="8"/>
  <c r="Q340" i="8" s="1"/>
  <c r="R340" i="8" s="1"/>
  <c r="P341" i="8"/>
  <c r="Q341" i="8" s="1"/>
  <c r="R341" i="8" s="1"/>
  <c r="P342" i="8"/>
  <c r="Q342" i="8" s="1"/>
  <c r="R342" i="8"/>
  <c r="P343" i="8"/>
  <c r="Q343" i="8"/>
  <c r="R343" i="8"/>
  <c r="P344" i="8"/>
  <c r="Q344" i="8" s="1"/>
  <c r="R344" i="8" s="1"/>
  <c r="P345" i="8"/>
  <c r="Q345" i="8" s="1"/>
  <c r="R345" i="8" s="1"/>
  <c r="P346" i="8"/>
  <c r="Q346" i="8"/>
  <c r="R346" i="8"/>
  <c r="P347" i="8"/>
  <c r="Q347" i="8" s="1"/>
  <c r="R347" i="8" s="1"/>
  <c r="P348" i="8"/>
  <c r="Q348" i="8" s="1"/>
  <c r="R348" i="8" s="1"/>
  <c r="P349" i="8"/>
  <c r="Q349" i="8" s="1"/>
  <c r="R349" i="8" s="1"/>
  <c r="P350" i="8"/>
  <c r="Q350" i="8"/>
  <c r="R350" i="8" s="1"/>
  <c r="P351" i="8"/>
  <c r="Q351" i="8" s="1"/>
  <c r="R351" i="8" s="1"/>
  <c r="P352" i="8"/>
  <c r="Q352" i="8"/>
  <c r="R352" i="8"/>
  <c r="P353" i="8"/>
  <c r="Q353" i="8" s="1"/>
  <c r="R353" i="8" s="1"/>
  <c r="P354" i="8"/>
  <c r="Q354" i="8" s="1"/>
  <c r="R354" i="8" s="1"/>
  <c r="P355" i="8"/>
  <c r="Q355" i="8" s="1"/>
  <c r="R355" i="8" s="1"/>
  <c r="P356" i="8"/>
  <c r="Q356" i="8" s="1"/>
  <c r="R356" i="8" s="1"/>
  <c r="P357" i="8"/>
  <c r="Q357" i="8"/>
  <c r="R357" i="8" s="1"/>
  <c r="P358" i="8"/>
  <c r="Q358" i="8" s="1"/>
  <c r="R358" i="8" s="1"/>
  <c r="P359" i="8"/>
  <c r="Q359" i="8" s="1"/>
  <c r="R359" i="8" s="1"/>
  <c r="P360" i="8"/>
  <c r="Q360" i="8"/>
  <c r="R360" i="8"/>
  <c r="P361" i="8"/>
  <c r="Q361" i="8" s="1"/>
  <c r="R361" i="8" s="1"/>
  <c r="P362" i="8"/>
  <c r="Q362" i="8" s="1"/>
  <c r="R362" i="8" s="1"/>
  <c r="P363" i="8"/>
  <c r="Q363" i="8" s="1"/>
  <c r="R363" i="8" s="1"/>
  <c r="P364" i="8"/>
  <c r="Q364" i="8"/>
  <c r="R364" i="8" s="1"/>
  <c r="P365" i="8"/>
  <c r="Q365" i="8"/>
  <c r="R365" i="8" s="1"/>
  <c r="P366" i="8"/>
  <c r="Q366" i="8" s="1"/>
  <c r="R366" i="8" s="1"/>
  <c r="P367" i="8"/>
  <c r="Q367" i="8" s="1"/>
  <c r="R367" i="8" s="1"/>
  <c r="P368" i="8"/>
  <c r="Q368" i="8" s="1"/>
  <c r="R368" i="8" s="1"/>
  <c r="P369" i="8"/>
  <c r="Q369" i="8" s="1"/>
  <c r="R369" i="8" s="1"/>
  <c r="P370" i="8"/>
  <c r="Q370" i="8" s="1"/>
  <c r="R370" i="8" s="1"/>
  <c r="P371" i="8"/>
  <c r="Q371" i="8"/>
  <c r="R371" i="8" s="1"/>
  <c r="P372" i="8"/>
  <c r="Q372" i="8" s="1"/>
  <c r="R372" i="8" s="1"/>
  <c r="P373" i="8"/>
  <c r="Q373" i="8" s="1"/>
  <c r="R373" i="8"/>
  <c r="P374" i="8"/>
  <c r="Q374" i="8" s="1"/>
  <c r="R374" i="8" s="1"/>
  <c r="P375" i="8"/>
  <c r="Q375" i="8" s="1"/>
  <c r="R375" i="8" s="1"/>
  <c r="P376" i="8"/>
  <c r="Q376" i="8" s="1"/>
  <c r="R376" i="8" s="1"/>
  <c r="P377" i="8"/>
  <c r="Q377" i="8" s="1"/>
  <c r="R377" i="8" s="1"/>
  <c r="P378" i="8"/>
  <c r="Q378" i="8"/>
  <c r="R378" i="8" s="1"/>
  <c r="P379" i="8"/>
  <c r="Q379" i="8" s="1"/>
  <c r="R379" i="8" s="1"/>
  <c r="P380" i="8"/>
  <c r="Q380" i="8"/>
  <c r="R380" i="8" s="1"/>
  <c r="P381" i="8"/>
  <c r="Q381" i="8" s="1"/>
  <c r="R381" i="8" s="1"/>
  <c r="P382" i="8"/>
  <c r="Q382" i="8" s="1"/>
  <c r="R382" i="8" s="1"/>
  <c r="P383" i="8"/>
  <c r="Q383" i="8" s="1"/>
  <c r="R383" i="8" s="1"/>
  <c r="P384" i="8"/>
  <c r="Q384" i="8" s="1"/>
  <c r="R384" i="8" s="1"/>
  <c r="P385" i="8"/>
  <c r="Q385" i="8"/>
  <c r="R385" i="8"/>
  <c r="P386" i="8"/>
  <c r="Q386" i="8" s="1"/>
  <c r="R386" i="8" s="1"/>
  <c r="P387" i="8"/>
  <c r="Q387" i="8" s="1"/>
  <c r="R387" i="8" s="1"/>
  <c r="P388" i="8"/>
  <c r="Q388" i="8"/>
  <c r="R388" i="8"/>
  <c r="P389" i="8"/>
  <c r="Q389" i="8" s="1"/>
  <c r="R389" i="8" s="1"/>
  <c r="P390" i="8"/>
  <c r="Q390" i="8" s="1"/>
  <c r="R390" i="8" s="1"/>
  <c r="P391" i="8"/>
  <c r="Q391" i="8" s="1"/>
  <c r="R391" i="8" s="1"/>
  <c r="P392" i="8"/>
  <c r="Q392" i="8"/>
  <c r="R392" i="8" s="1"/>
  <c r="P393" i="8"/>
  <c r="Q393" i="8" s="1"/>
  <c r="R393" i="8" s="1"/>
  <c r="P394" i="8"/>
  <c r="Q394" i="8" s="1"/>
  <c r="R394" i="8" s="1"/>
  <c r="P395" i="8"/>
  <c r="Q395" i="8"/>
  <c r="R395" i="8" s="1"/>
  <c r="P396" i="8"/>
  <c r="Q396" i="8" s="1"/>
  <c r="R396" i="8" s="1"/>
  <c r="P397" i="8"/>
  <c r="Q397" i="8" s="1"/>
  <c r="R397" i="8" s="1"/>
  <c r="P398" i="8"/>
  <c r="Q398" i="8" s="1"/>
  <c r="R398" i="8" s="1"/>
  <c r="P399" i="8"/>
  <c r="Q399" i="8" s="1"/>
  <c r="R399" i="8" s="1"/>
  <c r="P400" i="8"/>
  <c r="Q400" i="8" s="1"/>
  <c r="R400" i="8" s="1"/>
  <c r="P401" i="8"/>
  <c r="Q401" i="8" s="1"/>
  <c r="R401" i="8"/>
  <c r="P402" i="8"/>
  <c r="Q402" i="8" s="1"/>
  <c r="R402" i="8" s="1"/>
  <c r="P403" i="8"/>
  <c r="Q403" i="8"/>
  <c r="R403" i="8" s="1"/>
  <c r="P404" i="8"/>
  <c r="Q404" i="8" s="1"/>
  <c r="R404" i="8" s="1"/>
  <c r="P405" i="8"/>
  <c r="Q405" i="8" s="1"/>
  <c r="R405" i="8" s="1"/>
  <c r="P406" i="8"/>
  <c r="Q406" i="8" s="1"/>
  <c r="R406" i="8" s="1"/>
  <c r="P407" i="8"/>
  <c r="Q407" i="8"/>
  <c r="R407" i="8" s="1"/>
  <c r="P408" i="8"/>
  <c r="Q408" i="8"/>
  <c r="R408" i="8" s="1"/>
  <c r="P409" i="8"/>
  <c r="Q409" i="8" s="1"/>
  <c r="R409" i="8" s="1"/>
  <c r="P410" i="8"/>
  <c r="Q410" i="8" s="1"/>
  <c r="R410" i="8" s="1"/>
  <c r="P411" i="8"/>
  <c r="Q411" i="8" s="1"/>
  <c r="R411" i="8" s="1"/>
  <c r="P412" i="8"/>
  <c r="Q412" i="8" s="1"/>
  <c r="R412" i="8" s="1"/>
  <c r="P413" i="8"/>
  <c r="Q413" i="8" s="1"/>
  <c r="R413" i="8" s="1"/>
  <c r="P414" i="8"/>
  <c r="Q414" i="8"/>
  <c r="R414" i="8" s="1"/>
  <c r="P415" i="8"/>
  <c r="Q415" i="8" s="1"/>
  <c r="R415" i="8" s="1"/>
  <c r="P416" i="8"/>
  <c r="Q416" i="8" s="1"/>
  <c r="R416" i="8" s="1"/>
  <c r="P417" i="8"/>
  <c r="Q417" i="8"/>
  <c r="R417" i="8" s="1"/>
  <c r="P418" i="8"/>
  <c r="Q418" i="8" s="1"/>
  <c r="R418" i="8" s="1"/>
  <c r="P419" i="8"/>
  <c r="Q419" i="8" s="1"/>
  <c r="R419" i="8" s="1"/>
  <c r="P420" i="8"/>
  <c r="Q420" i="8" s="1"/>
  <c r="R420" i="8" s="1"/>
  <c r="P421" i="8"/>
  <c r="Q421" i="8"/>
  <c r="R421" i="8" s="1"/>
  <c r="P422" i="8"/>
  <c r="Q422" i="8"/>
  <c r="R422" i="8" s="1"/>
  <c r="P423" i="8"/>
  <c r="Q423" i="8" s="1"/>
  <c r="R423" i="8" s="1"/>
  <c r="P424" i="8"/>
  <c r="Q424" i="8" s="1"/>
  <c r="R424" i="8" s="1"/>
  <c r="P425" i="8"/>
  <c r="Q425" i="8" s="1"/>
  <c r="R425" i="8"/>
  <c r="P426" i="8"/>
  <c r="Q426" i="8" s="1"/>
  <c r="R426" i="8"/>
  <c r="P427" i="8"/>
  <c r="Q427" i="8" s="1"/>
  <c r="R427" i="8" s="1"/>
  <c r="P428" i="8"/>
  <c r="Q428" i="8" s="1"/>
  <c r="R428" i="8" s="1"/>
  <c r="P429" i="8"/>
  <c r="Q429" i="8" s="1"/>
  <c r="R429" i="8"/>
  <c r="P430" i="8"/>
  <c r="Q430" i="8"/>
  <c r="R430" i="8"/>
  <c r="P431" i="8"/>
  <c r="Q431" i="8" s="1"/>
  <c r="R431" i="8" s="1"/>
  <c r="P432" i="8"/>
  <c r="Q432" i="8" s="1"/>
  <c r="R432" i="8" s="1"/>
  <c r="P433" i="8"/>
  <c r="Q433" i="8" s="1"/>
  <c r="R433" i="8" s="1"/>
  <c r="P434" i="8"/>
  <c r="Q434" i="8" s="1"/>
  <c r="R434" i="8" s="1"/>
  <c r="P435" i="8"/>
  <c r="Q435" i="8" s="1"/>
  <c r="R435" i="8" s="1"/>
  <c r="P436" i="8"/>
  <c r="Q436" i="8" s="1"/>
  <c r="R436" i="8" s="1"/>
  <c r="P437" i="8"/>
  <c r="Q437" i="8"/>
  <c r="R437" i="8" s="1"/>
  <c r="P438" i="8"/>
  <c r="Q438" i="8" s="1"/>
  <c r="R438" i="8" s="1"/>
  <c r="P439" i="8"/>
  <c r="Q439" i="8" s="1"/>
  <c r="R439" i="8" s="1"/>
  <c r="P440" i="8"/>
  <c r="Q440" i="8" s="1"/>
  <c r="R440" i="8"/>
  <c r="P441" i="8"/>
  <c r="Q441" i="8" s="1"/>
  <c r="R441" i="8" s="1"/>
  <c r="P442" i="8"/>
  <c r="Q442" i="8" s="1"/>
  <c r="R442" i="8" s="1"/>
  <c r="P443" i="8"/>
  <c r="Q443" i="8" s="1"/>
  <c r="R443" i="8" s="1"/>
  <c r="P444" i="8"/>
  <c r="Q444" i="8"/>
  <c r="R444" i="8"/>
  <c r="P445" i="8"/>
  <c r="Q445" i="8"/>
  <c r="R445" i="8" s="1"/>
  <c r="P446" i="8"/>
  <c r="Q446" i="8" s="1"/>
  <c r="R446" i="8"/>
  <c r="P447" i="8"/>
  <c r="Q447" i="8" s="1"/>
  <c r="R447" i="8" s="1"/>
  <c r="P448" i="8"/>
  <c r="Q448" i="8" s="1"/>
  <c r="R448" i="8" s="1"/>
  <c r="P449" i="8"/>
  <c r="Q449" i="8" s="1"/>
  <c r="R449" i="8" s="1"/>
  <c r="P450" i="8"/>
  <c r="Q450" i="8" s="1"/>
  <c r="R450" i="8" s="1"/>
  <c r="P451" i="8"/>
  <c r="Q451" i="8" s="1"/>
  <c r="R451" i="8" s="1"/>
  <c r="P452" i="8"/>
  <c r="Q452" i="8" s="1"/>
  <c r="R452" i="8" s="1"/>
  <c r="P453" i="8"/>
  <c r="Q453" i="8" s="1"/>
  <c r="R453" i="8"/>
  <c r="P454" i="8"/>
  <c r="Q454" i="8" s="1"/>
  <c r="R454" i="8" s="1"/>
  <c r="P455" i="8"/>
  <c r="Q455" i="8"/>
  <c r="R455" i="8" s="1"/>
  <c r="P456" i="8"/>
  <c r="Q456" i="8" s="1"/>
  <c r="R456" i="8" s="1"/>
  <c r="P457" i="8"/>
  <c r="Q457" i="8"/>
  <c r="R457" i="8" s="1"/>
  <c r="P458" i="8"/>
  <c r="Q458" i="8"/>
  <c r="R458" i="8"/>
  <c r="P459" i="8"/>
  <c r="Q459" i="8"/>
  <c r="R459" i="8" s="1"/>
  <c r="P460" i="8"/>
  <c r="Q460" i="8" s="1"/>
  <c r="R460" i="8" s="1"/>
  <c r="P461" i="8"/>
  <c r="Q461" i="8" s="1"/>
  <c r="R461" i="8" s="1"/>
  <c r="P462" i="8"/>
  <c r="Q462" i="8"/>
  <c r="R462" i="8" s="1"/>
  <c r="P463" i="8"/>
  <c r="Q463" i="8" s="1"/>
  <c r="R463" i="8" s="1"/>
  <c r="P464" i="8"/>
  <c r="Q464" i="8"/>
  <c r="R464" i="8" s="1"/>
  <c r="P465" i="8"/>
  <c r="Q465" i="8"/>
  <c r="R465" i="8" s="1"/>
  <c r="P466" i="8"/>
  <c r="Q466" i="8" s="1"/>
  <c r="R466" i="8" s="1"/>
  <c r="P467" i="8"/>
  <c r="Q467" i="8" s="1"/>
  <c r="R467" i="8" s="1"/>
  <c r="P468" i="8"/>
  <c r="Q468" i="8" s="1"/>
  <c r="R468" i="8" s="1"/>
  <c r="P469" i="8"/>
  <c r="Q469" i="8" s="1"/>
  <c r="R469" i="8" s="1"/>
  <c r="P470" i="8"/>
  <c r="Q470" i="8"/>
  <c r="R470" i="8" s="1"/>
  <c r="P471" i="8"/>
  <c r="Q471" i="8" s="1"/>
  <c r="R471" i="8" s="1"/>
  <c r="P472" i="8"/>
  <c r="Q472" i="8" s="1"/>
  <c r="R472" i="8" s="1"/>
  <c r="P473" i="8"/>
  <c r="Q473" i="8"/>
  <c r="R473" i="8" s="1"/>
  <c r="P474" i="8"/>
  <c r="Q474" i="8" s="1"/>
  <c r="R474" i="8" s="1"/>
  <c r="P475" i="8"/>
  <c r="Q475" i="8" s="1"/>
  <c r="R475" i="8" s="1"/>
  <c r="P476" i="8"/>
  <c r="Q476" i="8" s="1"/>
  <c r="R476" i="8" s="1"/>
  <c r="P477" i="8"/>
  <c r="Q477" i="8" s="1"/>
  <c r="R477" i="8" s="1"/>
  <c r="P478" i="8"/>
  <c r="Q478" i="8" s="1"/>
  <c r="R478" i="8" s="1"/>
  <c r="P479" i="8"/>
  <c r="Q479" i="8" s="1"/>
  <c r="R479" i="8" s="1"/>
  <c r="P480" i="8"/>
  <c r="Q480" i="8" s="1"/>
  <c r="R480" i="8" s="1"/>
  <c r="P481" i="8"/>
  <c r="Q481" i="8" s="1"/>
  <c r="R481" i="8" s="1"/>
  <c r="P482" i="8"/>
  <c r="Q482" i="8" s="1"/>
  <c r="R482" i="8"/>
  <c r="P483" i="8"/>
  <c r="Q483" i="8"/>
  <c r="R483" i="8"/>
  <c r="P484" i="8"/>
  <c r="Q484" i="8" s="1"/>
  <c r="R484" i="8" s="1"/>
  <c r="P485" i="8"/>
  <c r="Q485" i="8" s="1"/>
  <c r="R485" i="8" s="1"/>
  <c r="P486" i="8"/>
  <c r="Q486" i="8"/>
  <c r="R486" i="8" s="1"/>
  <c r="P487" i="8"/>
  <c r="Q487" i="8"/>
  <c r="R487" i="8"/>
  <c r="P488" i="8"/>
  <c r="Q488" i="8"/>
  <c r="R488" i="8"/>
  <c r="P489" i="8"/>
  <c r="Q489" i="8" s="1"/>
  <c r="R489" i="8" s="1"/>
  <c r="P490" i="8"/>
  <c r="Q490" i="8"/>
  <c r="R490" i="8" s="1"/>
  <c r="P491" i="8"/>
  <c r="Q491" i="8" s="1"/>
  <c r="R491" i="8" s="1"/>
  <c r="P492" i="8"/>
  <c r="Q492" i="8" s="1"/>
  <c r="R492" i="8" s="1"/>
  <c r="P493" i="8"/>
  <c r="Q493" i="8" s="1"/>
  <c r="R493" i="8" s="1"/>
  <c r="P494" i="8"/>
  <c r="Q494" i="8" s="1"/>
  <c r="R494" i="8" s="1"/>
  <c r="P495" i="8"/>
  <c r="Q495" i="8" s="1"/>
  <c r="R495" i="8"/>
  <c r="P496" i="8"/>
  <c r="Q496" i="8" s="1"/>
  <c r="R496" i="8" s="1"/>
  <c r="P497" i="8"/>
  <c r="Q497" i="8" s="1"/>
  <c r="R497" i="8" s="1"/>
  <c r="P498" i="8"/>
  <c r="Q498" i="8" s="1"/>
  <c r="R498" i="8" s="1"/>
  <c r="P499" i="8"/>
  <c r="Q499" i="8"/>
  <c r="R499" i="8"/>
  <c r="P500" i="8"/>
  <c r="Q500" i="8"/>
  <c r="R500" i="8" s="1"/>
  <c r="P501" i="8"/>
  <c r="Q501" i="8"/>
  <c r="R501" i="8" s="1"/>
  <c r="P502" i="8"/>
  <c r="Q502" i="8"/>
  <c r="R502" i="8" s="1"/>
  <c r="P503" i="8"/>
  <c r="Q503" i="8" s="1"/>
  <c r="R503" i="8" s="1"/>
  <c r="P504" i="8"/>
  <c r="Q504" i="8" s="1"/>
  <c r="R504" i="8" s="1"/>
  <c r="P505" i="8"/>
  <c r="Q505" i="8" s="1"/>
  <c r="R505" i="8" s="1"/>
  <c r="P506" i="8"/>
  <c r="Q506" i="8"/>
  <c r="R506" i="8"/>
  <c r="P507" i="8"/>
  <c r="Q507" i="8"/>
  <c r="R507" i="8" s="1"/>
  <c r="P508" i="8"/>
  <c r="Q508" i="8" s="1"/>
  <c r="R508" i="8" s="1"/>
  <c r="P509" i="8"/>
  <c r="Q509" i="8" s="1"/>
  <c r="R509" i="8" s="1"/>
  <c r="P510" i="8"/>
  <c r="Q510" i="8" s="1"/>
  <c r="R510" i="8"/>
  <c r="P511" i="8"/>
  <c r="Q511" i="8" s="1"/>
  <c r="R511" i="8" s="1"/>
  <c r="P512" i="8"/>
  <c r="Q512" i="8" s="1"/>
  <c r="R512" i="8" s="1"/>
  <c r="P513" i="8"/>
  <c r="Q513" i="8" s="1"/>
  <c r="R513" i="8"/>
  <c r="P514" i="8"/>
  <c r="Q514" i="8"/>
  <c r="R514" i="8" s="1"/>
  <c r="P515" i="8"/>
  <c r="Q515" i="8"/>
  <c r="R515" i="8" s="1"/>
  <c r="P516" i="8"/>
  <c r="Q516" i="8"/>
  <c r="R516" i="8"/>
  <c r="P517" i="8"/>
  <c r="Q517" i="8" s="1"/>
  <c r="R517" i="8" s="1"/>
  <c r="P518" i="8"/>
  <c r="Q518" i="8"/>
  <c r="R518" i="8" s="1"/>
  <c r="P519" i="8"/>
  <c r="Q519" i="8"/>
  <c r="R519" i="8" s="1"/>
  <c r="P520" i="8"/>
  <c r="Q520" i="8" s="1"/>
  <c r="R520" i="8" s="1"/>
  <c r="P521" i="8"/>
  <c r="Q521" i="8" s="1"/>
  <c r="R521" i="8" s="1"/>
  <c r="P522" i="8"/>
  <c r="Q522" i="8" s="1"/>
  <c r="R522" i="8" s="1"/>
  <c r="P523" i="8"/>
  <c r="Q523" i="8" s="1"/>
  <c r="R523" i="8" s="1"/>
  <c r="P524" i="8"/>
  <c r="Q524" i="8" s="1"/>
  <c r="R524" i="8" s="1"/>
  <c r="P525" i="8"/>
  <c r="Q525" i="8"/>
  <c r="R525" i="8"/>
  <c r="P526" i="8"/>
  <c r="Q526" i="8" s="1"/>
  <c r="R526" i="8" s="1"/>
  <c r="P527" i="8"/>
  <c r="Q527" i="8" s="1"/>
  <c r="R527" i="8" s="1"/>
  <c r="P528" i="8"/>
  <c r="Q528" i="8"/>
  <c r="R528" i="8"/>
  <c r="P529" i="8"/>
  <c r="Q529" i="8" s="1"/>
  <c r="R529" i="8" s="1"/>
  <c r="P530" i="8"/>
  <c r="Q530" i="8" s="1"/>
  <c r="R530" i="8" s="1"/>
  <c r="P531" i="8"/>
  <c r="Q531" i="8" s="1"/>
  <c r="R531" i="8" s="1"/>
  <c r="P532" i="8"/>
  <c r="Q532" i="8"/>
  <c r="R532" i="8" s="1"/>
  <c r="P533" i="8"/>
  <c r="Q533" i="8" s="1"/>
  <c r="R533" i="8" s="1"/>
  <c r="P534" i="8"/>
  <c r="Q534" i="8" s="1"/>
  <c r="R534" i="8" s="1"/>
  <c r="P535" i="8"/>
  <c r="Q535" i="8"/>
  <c r="R535" i="8" s="1"/>
  <c r="P536" i="8"/>
  <c r="Q536" i="8" s="1"/>
  <c r="R536" i="8" s="1"/>
  <c r="P537" i="8"/>
  <c r="Q537" i="8" s="1"/>
  <c r="R537" i="8" s="1"/>
  <c r="P538" i="8"/>
  <c r="Q538" i="8" s="1"/>
  <c r="R538" i="8" s="1"/>
  <c r="P539" i="8"/>
  <c r="Q539" i="8" s="1"/>
  <c r="R539" i="8" s="1"/>
  <c r="P540" i="8"/>
  <c r="Q540" i="8"/>
  <c r="R540" i="8" s="1"/>
  <c r="P541" i="8"/>
  <c r="Q541" i="8" s="1"/>
  <c r="R541" i="8"/>
  <c r="P542" i="8"/>
  <c r="Q542" i="8" s="1"/>
  <c r="R542" i="8" s="1"/>
  <c r="P543" i="8"/>
  <c r="Q543" i="8"/>
  <c r="R543" i="8" s="1"/>
  <c r="P544" i="8"/>
  <c r="Q544" i="8" s="1"/>
  <c r="R544" i="8" s="1"/>
  <c r="P545" i="8"/>
  <c r="Q545" i="8" s="1"/>
  <c r="R545" i="8" s="1"/>
  <c r="P546" i="8"/>
  <c r="Q546" i="8" s="1"/>
  <c r="R546" i="8" s="1"/>
  <c r="P547" i="8"/>
  <c r="Q547" i="8"/>
  <c r="R547" i="8" s="1"/>
  <c r="P548" i="8"/>
  <c r="Q548" i="8" s="1"/>
  <c r="R548" i="8" s="1"/>
  <c r="P549" i="8"/>
  <c r="Q549" i="8" s="1"/>
  <c r="R549" i="8" s="1"/>
  <c r="P550" i="8"/>
  <c r="Q550" i="8" s="1"/>
  <c r="R550" i="8" s="1"/>
  <c r="P551" i="8"/>
  <c r="Q551" i="8" s="1"/>
  <c r="R551" i="8" s="1"/>
  <c r="P552" i="8"/>
  <c r="Q552" i="8" s="1"/>
  <c r="R552" i="8" s="1"/>
  <c r="P553" i="8"/>
  <c r="Q553" i="8" s="1"/>
  <c r="R553" i="8" s="1"/>
  <c r="P554" i="8"/>
  <c r="Q554" i="8" s="1"/>
  <c r="R554" i="8" s="1"/>
  <c r="P555" i="8"/>
  <c r="Q555" i="8" s="1"/>
  <c r="R555" i="8" s="1"/>
  <c r="P556" i="8"/>
  <c r="Q556" i="8"/>
  <c r="R556" i="8"/>
  <c r="P557" i="8"/>
  <c r="Q557" i="8" s="1"/>
  <c r="R557" i="8" s="1"/>
  <c r="P558" i="8"/>
  <c r="Q558" i="8" s="1"/>
  <c r="R558" i="8" s="1"/>
  <c r="P559" i="8"/>
  <c r="Q559" i="8" s="1"/>
  <c r="R559" i="8" s="1"/>
  <c r="P560" i="8"/>
  <c r="Q560" i="8" s="1"/>
  <c r="R560" i="8" s="1"/>
  <c r="P561" i="8"/>
  <c r="Q561" i="8" s="1"/>
  <c r="R561" i="8" s="1"/>
  <c r="P562" i="8"/>
  <c r="Q562" i="8"/>
  <c r="R562" i="8"/>
  <c r="P563" i="8"/>
  <c r="Q563" i="8" s="1"/>
  <c r="R563" i="8" s="1"/>
  <c r="P564" i="8"/>
  <c r="Q564" i="8" s="1"/>
  <c r="R564" i="8" s="1"/>
  <c r="P565" i="8"/>
  <c r="Q565" i="8" s="1"/>
  <c r="R565" i="8"/>
  <c r="P566" i="8"/>
  <c r="Q566" i="8" s="1"/>
  <c r="R566" i="8" s="1"/>
  <c r="P567" i="8"/>
  <c r="Q567" i="8" s="1"/>
  <c r="R567" i="8" s="1"/>
  <c r="P568" i="8"/>
  <c r="Q568" i="8" s="1"/>
  <c r="R568" i="8" s="1"/>
  <c r="P569" i="8"/>
  <c r="Q569" i="8" s="1"/>
  <c r="R569" i="8" s="1"/>
  <c r="P570" i="8"/>
  <c r="Q570" i="8"/>
  <c r="R570" i="8" s="1"/>
  <c r="P571" i="8"/>
  <c r="Q571" i="8" s="1"/>
  <c r="R571" i="8" s="1"/>
  <c r="P572" i="8"/>
  <c r="Q572" i="8" s="1"/>
  <c r="R572" i="8" s="1"/>
  <c r="P573" i="8"/>
  <c r="Q573" i="8" s="1"/>
  <c r="R573" i="8" s="1"/>
  <c r="P574" i="8"/>
  <c r="Q574" i="8" s="1"/>
  <c r="R574" i="8" s="1"/>
  <c r="P575" i="8"/>
  <c r="Q575" i="8" s="1"/>
  <c r="R575" i="8" s="1"/>
  <c r="P576" i="8"/>
  <c r="Q576" i="8" s="1"/>
  <c r="R576" i="8" s="1"/>
  <c r="P577" i="8"/>
  <c r="Q577" i="8"/>
  <c r="R577" i="8"/>
  <c r="P578" i="8"/>
  <c r="Q578" i="8" s="1"/>
  <c r="R578" i="8" s="1"/>
  <c r="P579" i="8"/>
  <c r="Q579" i="8" s="1"/>
  <c r="R579" i="8" s="1"/>
  <c r="P580" i="8"/>
  <c r="Q580" i="8" s="1"/>
  <c r="R580" i="8"/>
  <c r="P581" i="8"/>
  <c r="Q581" i="8"/>
  <c r="R581" i="8" s="1"/>
  <c r="P582" i="8"/>
  <c r="Q582" i="8" s="1"/>
  <c r="R582" i="8" s="1"/>
  <c r="P583" i="8"/>
  <c r="Q583" i="8" s="1"/>
  <c r="R583" i="8" s="1"/>
  <c r="P584" i="8"/>
  <c r="Q584" i="8"/>
  <c r="R584" i="8"/>
  <c r="P585" i="8"/>
  <c r="Q585" i="8" s="1"/>
  <c r="R585" i="8" s="1"/>
  <c r="P586" i="8"/>
  <c r="Q586" i="8" s="1"/>
  <c r="R586" i="8" s="1"/>
  <c r="P587" i="8"/>
  <c r="Q587" i="8" s="1"/>
  <c r="R587" i="8" s="1"/>
  <c r="P588" i="8"/>
  <c r="Q588" i="8" s="1"/>
  <c r="R588" i="8" s="1"/>
  <c r="P589" i="8"/>
  <c r="Q589" i="8" s="1"/>
  <c r="R589" i="8" s="1"/>
  <c r="P590" i="8"/>
  <c r="Q590" i="8" s="1"/>
  <c r="R590" i="8" s="1"/>
  <c r="P591" i="8"/>
  <c r="Q591" i="8"/>
  <c r="R591" i="8" s="1"/>
  <c r="P592" i="8"/>
  <c r="Q592" i="8"/>
  <c r="R592" i="8" s="1"/>
  <c r="P593" i="8"/>
  <c r="Q593" i="8" s="1"/>
  <c r="R593" i="8" s="1"/>
  <c r="P594" i="8"/>
  <c r="Q594" i="8" s="1"/>
  <c r="R594" i="8" s="1"/>
  <c r="P595" i="8"/>
  <c r="Q595" i="8" s="1"/>
  <c r="R595" i="8" s="1"/>
  <c r="P596" i="8"/>
  <c r="Q596" i="8" s="1"/>
  <c r="R596" i="8" s="1"/>
  <c r="P597" i="8"/>
  <c r="Q597" i="8"/>
  <c r="R597" i="8" s="1"/>
  <c r="P598" i="8"/>
  <c r="Q598" i="8" s="1"/>
  <c r="R598" i="8" s="1"/>
  <c r="P599" i="8"/>
  <c r="Q599" i="8" s="1"/>
  <c r="R599" i="8" s="1"/>
  <c r="P600" i="8"/>
  <c r="Q600" i="8"/>
  <c r="R600" i="8"/>
  <c r="P601" i="8"/>
  <c r="Q601" i="8" s="1"/>
  <c r="R601" i="8" s="1"/>
  <c r="P602" i="8"/>
  <c r="Q602" i="8" s="1"/>
  <c r="R602" i="8" s="1"/>
  <c r="P603" i="8"/>
  <c r="Q603" i="8" s="1"/>
  <c r="R603" i="8" s="1"/>
  <c r="P604" i="8"/>
  <c r="Q604" i="8"/>
  <c r="R604" i="8"/>
  <c r="P605" i="8"/>
  <c r="Q605" i="8" s="1"/>
  <c r="R605" i="8" s="1"/>
  <c r="P606" i="8"/>
  <c r="Q606" i="8" s="1"/>
  <c r="R606" i="8" s="1"/>
  <c r="P607" i="8"/>
  <c r="Q607" i="8" s="1"/>
  <c r="R607" i="8" s="1"/>
  <c r="P608" i="8"/>
  <c r="Q608" i="8" s="1"/>
  <c r="R608" i="8" s="1"/>
  <c r="P609" i="8"/>
  <c r="Q609" i="8" s="1"/>
  <c r="R609" i="8" s="1"/>
  <c r="P610" i="8"/>
  <c r="Q610" i="8"/>
  <c r="R610" i="8" s="1"/>
  <c r="P611" i="8"/>
  <c r="Q611" i="8"/>
  <c r="R611" i="8" s="1"/>
  <c r="P612" i="8"/>
  <c r="Q612" i="8" s="1"/>
  <c r="R612" i="8"/>
  <c r="P613" i="8"/>
  <c r="Q613" i="8" s="1"/>
  <c r="R613" i="8" s="1"/>
  <c r="P614" i="8"/>
  <c r="Q614" i="8" s="1"/>
  <c r="R614" i="8" s="1"/>
  <c r="P615" i="8"/>
  <c r="Q615" i="8" s="1"/>
  <c r="R615" i="8" s="1"/>
  <c r="P616" i="8"/>
  <c r="Q616" i="8" s="1"/>
  <c r="R616" i="8" s="1"/>
  <c r="P617" i="8"/>
  <c r="Q617" i="8" s="1"/>
  <c r="R617" i="8"/>
  <c r="P618" i="8"/>
  <c r="Q618" i="8"/>
  <c r="R618" i="8" s="1"/>
  <c r="P619" i="8"/>
  <c r="Q619" i="8"/>
  <c r="R619" i="8" s="1"/>
  <c r="P620" i="8"/>
  <c r="Q620" i="8" s="1"/>
  <c r="R620" i="8" s="1"/>
  <c r="I4" i="8"/>
  <c r="J4" i="8" s="1"/>
  <c r="K4" i="8" s="1"/>
  <c r="L4" i="8" s="1"/>
  <c r="I5" i="8"/>
  <c r="J5" i="8" s="1"/>
  <c r="I6" i="8"/>
  <c r="J6" i="8"/>
  <c r="K6" i="8" s="1"/>
  <c r="I7" i="8"/>
  <c r="I8" i="8"/>
  <c r="J8" i="8" s="1"/>
  <c r="K8" i="8" s="1"/>
  <c r="I9" i="8"/>
  <c r="J9" i="8" s="1"/>
  <c r="I10" i="8"/>
  <c r="J10" i="8" s="1"/>
  <c r="I11" i="8"/>
  <c r="J11" i="8" s="1"/>
  <c r="I12" i="8"/>
  <c r="J12" i="8" s="1"/>
  <c r="I13" i="8"/>
  <c r="J13" i="8"/>
  <c r="I14" i="8"/>
  <c r="J14" i="8" s="1"/>
  <c r="I15" i="8"/>
  <c r="I16" i="8"/>
  <c r="I17" i="8"/>
  <c r="I18" i="8"/>
  <c r="J18" i="8" s="1"/>
  <c r="K18" i="8" s="1"/>
  <c r="L18" i="8" s="1"/>
  <c r="I19" i="8"/>
  <c r="I20" i="8"/>
  <c r="I21" i="8"/>
  <c r="J21" i="8" s="1"/>
  <c r="K21" i="8" s="1"/>
  <c r="I22" i="8"/>
  <c r="J22" i="8" s="1"/>
  <c r="I23" i="8"/>
  <c r="J23" i="8" s="1"/>
  <c r="I24" i="8"/>
  <c r="J24" i="8"/>
  <c r="I25" i="8"/>
  <c r="J25" i="8" s="1"/>
  <c r="I26" i="8"/>
  <c r="J26" i="8" s="1"/>
  <c r="I27" i="8"/>
  <c r="J27" i="8" s="1"/>
  <c r="K27" i="8"/>
  <c r="I28" i="8"/>
  <c r="J28" i="8"/>
  <c r="I29" i="8"/>
  <c r="J29" i="8" s="1"/>
  <c r="K29" i="8"/>
  <c r="L29" i="8" s="1"/>
  <c r="I30" i="8"/>
  <c r="J30" i="8" s="1"/>
  <c r="I31" i="8"/>
  <c r="J31" i="8" s="1"/>
  <c r="I32" i="8"/>
  <c r="J32" i="8" s="1"/>
  <c r="I33" i="8"/>
  <c r="J33" i="8"/>
  <c r="I34" i="8"/>
  <c r="J34" i="8" s="1"/>
  <c r="I35" i="8"/>
  <c r="I36" i="8"/>
  <c r="J36" i="8" s="1"/>
  <c r="K36" i="8" s="1"/>
  <c r="I37" i="8"/>
  <c r="J37" i="8" s="1"/>
  <c r="K37" i="8"/>
  <c r="I38" i="8"/>
  <c r="I39" i="8"/>
  <c r="I40" i="8"/>
  <c r="I41" i="8"/>
  <c r="J41" i="8" s="1"/>
  <c r="I42" i="8"/>
  <c r="J42" i="8" s="1"/>
  <c r="K42" i="8"/>
  <c r="I43" i="8"/>
  <c r="J43" i="8"/>
  <c r="I44" i="8"/>
  <c r="J44" i="8" s="1"/>
  <c r="I45" i="8"/>
  <c r="I46" i="8"/>
  <c r="J46" i="8" s="1"/>
  <c r="I47" i="8"/>
  <c r="I48" i="8"/>
  <c r="J48" i="8" s="1"/>
  <c r="I49" i="8"/>
  <c r="J49" i="8"/>
  <c r="I50" i="8"/>
  <c r="I51" i="8"/>
  <c r="J51" i="8" s="1"/>
  <c r="I52" i="8"/>
  <c r="I53" i="8"/>
  <c r="I54" i="8"/>
  <c r="I55" i="8"/>
  <c r="J55" i="8" s="1"/>
  <c r="I56" i="8"/>
  <c r="J56" i="8"/>
  <c r="I57" i="8"/>
  <c r="J57" i="8" s="1"/>
  <c r="K57" i="8"/>
  <c r="I58" i="8"/>
  <c r="J58" i="8" s="1"/>
  <c r="K58" i="8"/>
  <c r="I59" i="8"/>
  <c r="J59" i="8"/>
  <c r="I60" i="8"/>
  <c r="J60" i="8" s="1"/>
  <c r="I61" i="8"/>
  <c r="J61" i="8" s="1"/>
  <c r="I62" i="8"/>
  <c r="J62" i="8" s="1"/>
  <c r="I63" i="8"/>
  <c r="I64" i="8"/>
  <c r="J64" i="8" s="1"/>
  <c r="I65" i="8"/>
  <c r="I66" i="8"/>
  <c r="J66" i="8" s="1"/>
  <c r="I67" i="8"/>
  <c r="J67" i="8" s="1"/>
  <c r="I68" i="8"/>
  <c r="I69" i="8"/>
  <c r="I70" i="8"/>
  <c r="J70" i="8" s="1"/>
  <c r="I71" i="8"/>
  <c r="J71" i="8" s="1"/>
  <c r="K71" i="8" s="1"/>
  <c r="L71" i="8" s="1"/>
  <c r="I72" i="8"/>
  <c r="J72" i="8" s="1"/>
  <c r="I73" i="8"/>
  <c r="J73" i="8" s="1"/>
  <c r="I74" i="8"/>
  <c r="J74" i="8" s="1"/>
  <c r="I75" i="8"/>
  <c r="I76" i="8"/>
  <c r="J76" i="8" s="1"/>
  <c r="I77" i="8"/>
  <c r="J77" i="8"/>
  <c r="I78" i="8"/>
  <c r="J78" i="8" s="1"/>
  <c r="K78" i="8"/>
  <c r="I79" i="8"/>
  <c r="J79" i="8" s="1"/>
  <c r="I80" i="8"/>
  <c r="J80" i="8"/>
  <c r="I81" i="8"/>
  <c r="I82" i="8"/>
  <c r="I83" i="8"/>
  <c r="J83" i="8" s="1"/>
  <c r="I84" i="8"/>
  <c r="I85" i="8"/>
  <c r="J85" i="8" s="1"/>
  <c r="I86" i="8"/>
  <c r="J86" i="8" s="1"/>
  <c r="I87" i="8"/>
  <c r="I88" i="8"/>
  <c r="J88" i="8" s="1"/>
  <c r="I89" i="8"/>
  <c r="J89" i="8"/>
  <c r="I90" i="8"/>
  <c r="J90" i="8"/>
  <c r="K90" i="8" s="1"/>
  <c r="L90" i="8" s="1"/>
  <c r="I91" i="8"/>
  <c r="I92" i="8"/>
  <c r="J92" i="8" s="1"/>
  <c r="I93" i="8"/>
  <c r="J93" i="8" s="1"/>
  <c r="I94" i="8"/>
  <c r="J94" i="8" s="1"/>
  <c r="K94" i="8" s="1"/>
  <c r="I95" i="8"/>
  <c r="J95" i="8" s="1"/>
  <c r="I96" i="8"/>
  <c r="J96" i="8" s="1"/>
  <c r="I97" i="8"/>
  <c r="J97" i="8" s="1"/>
  <c r="I98" i="8"/>
  <c r="J98" i="8" s="1"/>
  <c r="I99" i="8"/>
  <c r="I100" i="8"/>
  <c r="J100" i="8" s="1"/>
  <c r="I101" i="8"/>
  <c r="J101" i="8" s="1"/>
  <c r="I102" i="8"/>
  <c r="I103" i="8"/>
  <c r="J103" i="8" s="1"/>
  <c r="K103" i="8" s="1"/>
  <c r="I104" i="8"/>
  <c r="J104" i="8" s="1"/>
  <c r="I105" i="8"/>
  <c r="I106" i="8"/>
  <c r="J106" i="8" s="1"/>
  <c r="K106" i="8"/>
  <c r="I107" i="8"/>
  <c r="J107" i="8" s="1"/>
  <c r="I108" i="8"/>
  <c r="J108" i="8" s="1"/>
  <c r="I109" i="8"/>
  <c r="J109" i="8" s="1"/>
  <c r="I110" i="8"/>
  <c r="J110" i="8" s="1"/>
  <c r="I111" i="8"/>
  <c r="J111" i="8"/>
  <c r="I112" i="8"/>
  <c r="J112" i="8" s="1"/>
  <c r="I113" i="8"/>
  <c r="J113" i="8" s="1"/>
  <c r="I114" i="8"/>
  <c r="I115" i="8"/>
  <c r="J115" i="8" s="1"/>
  <c r="K115" i="8"/>
  <c r="I116" i="8"/>
  <c r="I117" i="8"/>
  <c r="I118" i="8"/>
  <c r="I119" i="8"/>
  <c r="J119" i="8"/>
  <c r="K119" i="8"/>
  <c r="L119" i="8"/>
  <c r="I120" i="8"/>
  <c r="I121" i="8"/>
  <c r="J121" i="8" s="1"/>
  <c r="I122" i="8"/>
  <c r="J122" i="8" s="1"/>
  <c r="K122" i="8" s="1"/>
  <c r="I123" i="8"/>
  <c r="J123" i="8"/>
  <c r="I124" i="8"/>
  <c r="J124" i="8" s="1"/>
  <c r="K124" i="8"/>
  <c r="I125" i="8"/>
  <c r="I126" i="8"/>
  <c r="J126" i="8" s="1"/>
  <c r="I127" i="8"/>
  <c r="J127" i="8"/>
  <c r="I128" i="8"/>
  <c r="J128" i="8" s="1"/>
  <c r="K128" i="8"/>
  <c r="I129" i="8"/>
  <c r="J129" i="8" s="1"/>
  <c r="I130" i="8"/>
  <c r="J130" i="8" s="1"/>
  <c r="I131" i="8"/>
  <c r="J131" i="8" s="1"/>
  <c r="K131" i="8" s="1"/>
  <c r="I132" i="8"/>
  <c r="J132" i="8" s="1"/>
  <c r="I133" i="8"/>
  <c r="I134" i="8"/>
  <c r="J134" i="8" s="1"/>
  <c r="I135" i="8"/>
  <c r="J135" i="8" s="1"/>
  <c r="I136" i="8"/>
  <c r="I137" i="8"/>
  <c r="J137" i="8" s="1"/>
  <c r="K137" i="8" s="1"/>
  <c r="L137" i="8" s="1"/>
  <c r="I138" i="8"/>
  <c r="J138" i="8" s="1"/>
  <c r="K138" i="8"/>
  <c r="I139" i="8"/>
  <c r="J139" i="8" s="1"/>
  <c r="K139" i="8" s="1"/>
  <c r="L139" i="8" s="1"/>
  <c r="I140" i="8"/>
  <c r="J140" i="8" s="1"/>
  <c r="K140" i="8" s="1"/>
  <c r="I141" i="8"/>
  <c r="J141" i="8" s="1"/>
  <c r="I142" i="8"/>
  <c r="J142" i="8" s="1"/>
  <c r="I143" i="8"/>
  <c r="J143" i="8" s="1"/>
  <c r="I144" i="8"/>
  <c r="J144" i="8" s="1"/>
  <c r="I145" i="8"/>
  <c r="J145" i="8" s="1"/>
  <c r="I146" i="8"/>
  <c r="J146" i="8" s="1"/>
  <c r="I147" i="8"/>
  <c r="J147" i="8" s="1"/>
  <c r="I148" i="8"/>
  <c r="I149" i="8"/>
  <c r="J149" i="8" s="1"/>
  <c r="K149" i="8" s="1"/>
  <c r="L149" i="8" s="1"/>
  <c r="I150" i="8"/>
  <c r="J150" i="8"/>
  <c r="K150" i="8"/>
  <c r="L150" i="8" s="1"/>
  <c r="I151" i="8"/>
  <c r="I152" i="8"/>
  <c r="J152" i="8" s="1"/>
  <c r="I153" i="8"/>
  <c r="J153" i="8" s="1"/>
  <c r="I154" i="8"/>
  <c r="J154" i="8" s="1"/>
  <c r="I155" i="8"/>
  <c r="J155" i="8" s="1"/>
  <c r="K155" i="8" s="1"/>
  <c r="I156" i="8"/>
  <c r="J156" i="8" s="1"/>
  <c r="K156" i="8"/>
  <c r="I157" i="8"/>
  <c r="I158" i="8"/>
  <c r="J158" i="8"/>
  <c r="K158" i="8" s="1"/>
  <c r="I159" i="8"/>
  <c r="J159" i="8" s="1"/>
  <c r="I160" i="8"/>
  <c r="J160" i="8" s="1"/>
  <c r="I161" i="8"/>
  <c r="J161" i="8" s="1"/>
  <c r="I162" i="8"/>
  <c r="J162" i="8" s="1"/>
  <c r="I163" i="8"/>
  <c r="I164" i="8"/>
  <c r="J164" i="8" s="1"/>
  <c r="I165" i="8"/>
  <c r="J165" i="8" s="1"/>
  <c r="K165" i="8" s="1"/>
  <c r="L165" i="8" s="1"/>
  <c r="I166" i="8"/>
  <c r="J166" i="8"/>
  <c r="I167" i="8"/>
  <c r="I168" i="8"/>
  <c r="I169" i="8"/>
  <c r="J169" i="8" s="1"/>
  <c r="K169" i="8" s="1"/>
  <c r="L169" i="8" s="1"/>
  <c r="I170" i="8"/>
  <c r="I171" i="8"/>
  <c r="J171" i="8"/>
  <c r="K171" i="8"/>
  <c r="I172" i="8"/>
  <c r="J172" i="8" s="1"/>
  <c r="I173" i="8"/>
  <c r="J173" i="8" s="1"/>
  <c r="K173" i="8" s="1"/>
  <c r="I174" i="8"/>
  <c r="J174" i="8" s="1"/>
  <c r="K174" i="8"/>
  <c r="I175" i="8"/>
  <c r="J175" i="8" s="1"/>
  <c r="I176" i="8"/>
  <c r="I177" i="8"/>
  <c r="J177" i="8" s="1"/>
  <c r="K177" i="8"/>
  <c r="I178" i="8"/>
  <c r="J178" i="8" s="1"/>
  <c r="I179" i="8"/>
  <c r="J179" i="8" s="1"/>
  <c r="K179" i="8" s="1"/>
  <c r="L179" i="8" s="1"/>
  <c r="I180" i="8"/>
  <c r="J180" i="8" s="1"/>
  <c r="K180" i="8" s="1"/>
  <c r="I181" i="8"/>
  <c r="J181" i="8" s="1"/>
  <c r="I182" i="8"/>
  <c r="I183" i="8"/>
  <c r="J183" i="8" s="1"/>
  <c r="I184" i="8"/>
  <c r="J184" i="8" s="1"/>
  <c r="I185" i="8"/>
  <c r="J185" i="8" s="1"/>
  <c r="I186" i="8"/>
  <c r="K186" i="8" s="1"/>
  <c r="J186" i="8"/>
  <c r="I187" i="8"/>
  <c r="I188" i="8"/>
  <c r="J188" i="8"/>
  <c r="I189" i="8"/>
  <c r="I190" i="8"/>
  <c r="I191" i="8"/>
  <c r="J191" i="8" s="1"/>
  <c r="K191" i="8"/>
  <c r="I192" i="8"/>
  <c r="J192" i="8"/>
  <c r="K192" i="8" s="1"/>
  <c r="L192" i="8" s="1"/>
  <c r="I193" i="8"/>
  <c r="J193" i="8" s="1"/>
  <c r="I194" i="8"/>
  <c r="J194" i="8" s="1"/>
  <c r="I195" i="8"/>
  <c r="I196" i="8"/>
  <c r="I197" i="8"/>
  <c r="I198" i="8"/>
  <c r="J198" i="8" s="1"/>
  <c r="K198" i="8"/>
  <c r="L198" i="8" s="1"/>
  <c r="I199" i="8"/>
  <c r="J199" i="8" s="1"/>
  <c r="I200" i="8"/>
  <c r="J200" i="8" s="1"/>
  <c r="I201" i="8"/>
  <c r="J201" i="8"/>
  <c r="I202" i="8"/>
  <c r="J202" i="8"/>
  <c r="K202" i="8" s="1"/>
  <c r="L202" i="8" s="1"/>
  <c r="I203" i="8"/>
  <c r="J203" i="8" s="1"/>
  <c r="K203" i="8" s="1"/>
  <c r="I204" i="8"/>
  <c r="J204" i="8" s="1"/>
  <c r="I205" i="8"/>
  <c r="J205" i="8" s="1"/>
  <c r="I206" i="8"/>
  <c r="J206" i="8"/>
  <c r="K206" i="8" s="1"/>
  <c r="I207" i="8"/>
  <c r="I208" i="8"/>
  <c r="J208" i="8"/>
  <c r="I209" i="8"/>
  <c r="J209" i="8" s="1"/>
  <c r="I210" i="8"/>
  <c r="J210" i="8" s="1"/>
  <c r="I211" i="8"/>
  <c r="I212" i="8"/>
  <c r="I213" i="8"/>
  <c r="J213" i="8" s="1"/>
  <c r="I214" i="8"/>
  <c r="J214" i="8" s="1"/>
  <c r="I215" i="8"/>
  <c r="J215" i="8" s="1"/>
  <c r="I216" i="8"/>
  <c r="I217" i="8"/>
  <c r="J217" i="8"/>
  <c r="K217" i="8" s="1"/>
  <c r="L217" i="8" s="1"/>
  <c r="I218" i="8"/>
  <c r="I219" i="8"/>
  <c r="I220" i="8"/>
  <c r="J220" i="8" s="1"/>
  <c r="I221" i="8"/>
  <c r="J221" i="8"/>
  <c r="K221" i="8" s="1"/>
  <c r="L221" i="8" s="1"/>
  <c r="I222" i="8"/>
  <c r="J222" i="8"/>
  <c r="I223" i="8"/>
  <c r="J223" i="8" s="1"/>
  <c r="I224" i="8"/>
  <c r="J224" i="8" s="1"/>
  <c r="I225" i="8"/>
  <c r="J225" i="8" s="1"/>
  <c r="K225" i="8" s="1"/>
  <c r="I226" i="8"/>
  <c r="I227" i="8"/>
  <c r="J227" i="8" s="1"/>
  <c r="I228" i="8"/>
  <c r="J228" i="8" s="1"/>
  <c r="I229" i="8"/>
  <c r="J229" i="8" s="1"/>
  <c r="I230" i="8"/>
  <c r="J230" i="8"/>
  <c r="I231" i="8"/>
  <c r="I232" i="8"/>
  <c r="J232" i="8"/>
  <c r="I233" i="8"/>
  <c r="I234" i="8"/>
  <c r="J234" i="8" s="1"/>
  <c r="I235" i="8"/>
  <c r="J235" i="8" s="1"/>
  <c r="K235" i="8"/>
  <c r="I236" i="8"/>
  <c r="J236" i="8" s="1"/>
  <c r="I237" i="8"/>
  <c r="J237" i="8"/>
  <c r="I238" i="8"/>
  <c r="J238" i="8" s="1"/>
  <c r="I239" i="8"/>
  <c r="J239" i="8" s="1"/>
  <c r="I240" i="8"/>
  <c r="J240" i="8" s="1"/>
  <c r="K240" i="8"/>
  <c r="L240" i="8" s="1"/>
  <c r="I241" i="8"/>
  <c r="J241" i="8"/>
  <c r="I242" i="8"/>
  <c r="J242" i="8"/>
  <c r="I243" i="8"/>
  <c r="J243" i="8" s="1"/>
  <c r="K243" i="8" s="1"/>
  <c r="I244" i="8"/>
  <c r="J244" i="8" s="1"/>
  <c r="K244" i="8" s="1"/>
  <c r="L244" i="8" s="1"/>
  <c r="I245" i="8"/>
  <c r="J245" i="8" s="1"/>
  <c r="K245" i="8" s="1"/>
  <c r="I246" i="8"/>
  <c r="I247" i="8"/>
  <c r="J247" i="8" s="1"/>
  <c r="I248" i="8"/>
  <c r="J248" i="8" s="1"/>
  <c r="I249" i="8"/>
  <c r="J249" i="8" s="1"/>
  <c r="I250" i="8"/>
  <c r="J250" i="8" s="1"/>
  <c r="K250" i="8"/>
  <c r="I251" i="8"/>
  <c r="J251" i="8" s="1"/>
  <c r="K251" i="8" s="1"/>
  <c r="I252" i="8"/>
  <c r="I253" i="8"/>
  <c r="J253" i="8" s="1"/>
  <c r="I254" i="8"/>
  <c r="J254" i="8" s="1"/>
  <c r="I255" i="8"/>
  <c r="J255" i="8" s="1"/>
  <c r="I256" i="8"/>
  <c r="J256" i="8"/>
  <c r="I257" i="8"/>
  <c r="J257" i="8" s="1"/>
  <c r="I258" i="8"/>
  <c r="J258" i="8" s="1"/>
  <c r="I259" i="8"/>
  <c r="J259" i="8" s="1"/>
  <c r="I260" i="8"/>
  <c r="J260" i="8" s="1"/>
  <c r="I261" i="8"/>
  <c r="I262" i="8"/>
  <c r="J262" i="8" s="1"/>
  <c r="I263" i="8"/>
  <c r="J263" i="8" s="1"/>
  <c r="I264" i="8"/>
  <c r="J264" i="8" s="1"/>
  <c r="I265" i="8"/>
  <c r="I266" i="8"/>
  <c r="K266" i="8" s="1"/>
  <c r="J266" i="8"/>
  <c r="I267" i="8"/>
  <c r="J267" i="8" s="1"/>
  <c r="K267" i="8" s="1"/>
  <c r="L267" i="8" s="1"/>
  <c r="I268" i="8"/>
  <c r="I269" i="8"/>
  <c r="J269" i="8" s="1"/>
  <c r="I270" i="8"/>
  <c r="J270" i="8" s="1"/>
  <c r="I271" i="8"/>
  <c r="J271" i="8"/>
  <c r="K271" i="8" s="1"/>
  <c r="I272" i="8"/>
  <c r="I273" i="8"/>
  <c r="J273" i="8" s="1"/>
  <c r="I274" i="8"/>
  <c r="I275" i="8"/>
  <c r="J275" i="8" s="1"/>
  <c r="I276" i="8"/>
  <c r="J276" i="8" s="1"/>
  <c r="I277" i="8"/>
  <c r="J277" i="8" s="1"/>
  <c r="K277" i="8"/>
  <c r="L277" i="8" s="1"/>
  <c r="I278" i="8"/>
  <c r="I279" i="8"/>
  <c r="I280" i="8"/>
  <c r="I281" i="8"/>
  <c r="J281" i="8"/>
  <c r="K281" i="8" s="1"/>
  <c r="I282" i="8"/>
  <c r="J282" i="8" s="1"/>
  <c r="I283" i="8"/>
  <c r="J283" i="8" s="1"/>
  <c r="I284" i="8"/>
  <c r="J284" i="8"/>
  <c r="K284" i="8"/>
  <c r="L284" i="8" s="1"/>
  <c r="I285" i="8"/>
  <c r="I286" i="8"/>
  <c r="J286" i="8" s="1"/>
  <c r="K286" i="8" s="1"/>
  <c r="L286" i="8" s="1"/>
  <c r="I287" i="8"/>
  <c r="J287" i="8" s="1"/>
  <c r="I288" i="8"/>
  <c r="J288" i="8" s="1"/>
  <c r="I289" i="8"/>
  <c r="J289" i="8" s="1"/>
  <c r="I290" i="8"/>
  <c r="J290" i="8"/>
  <c r="K290" i="8" s="1"/>
  <c r="L290" i="8" s="1"/>
  <c r="I291" i="8"/>
  <c r="J291" i="8" s="1"/>
  <c r="I292" i="8"/>
  <c r="J292" i="8" s="1"/>
  <c r="I293" i="8"/>
  <c r="I294" i="8"/>
  <c r="I295" i="8"/>
  <c r="I296" i="8"/>
  <c r="J296" i="8" s="1"/>
  <c r="K296" i="8"/>
  <c r="L296" i="8" s="1"/>
  <c r="I297" i="8"/>
  <c r="J297" i="8" s="1"/>
  <c r="I298" i="8"/>
  <c r="J298" i="8" s="1"/>
  <c r="I299" i="8"/>
  <c r="J299" i="8" s="1"/>
  <c r="I300" i="8"/>
  <c r="J300" i="8"/>
  <c r="K300" i="8"/>
  <c r="I301" i="8"/>
  <c r="J301" i="8" s="1"/>
  <c r="K301" i="8" s="1"/>
  <c r="I302" i="8"/>
  <c r="J302" i="8" s="1"/>
  <c r="I303" i="8"/>
  <c r="J303" i="8" s="1"/>
  <c r="I304" i="8"/>
  <c r="J304" i="8" s="1"/>
  <c r="I305" i="8"/>
  <c r="J305" i="8" s="1"/>
  <c r="K305" i="8" s="1"/>
  <c r="I306" i="8"/>
  <c r="I307" i="8"/>
  <c r="J307" i="8"/>
  <c r="K307" i="8"/>
  <c r="I308" i="8"/>
  <c r="J308" i="8" s="1"/>
  <c r="I309" i="8"/>
  <c r="J309" i="8" s="1"/>
  <c r="K309" i="8"/>
  <c r="I310" i="8"/>
  <c r="J310" i="8"/>
  <c r="I311" i="8"/>
  <c r="I312" i="8"/>
  <c r="J312" i="8" s="1"/>
  <c r="I313" i="8"/>
  <c r="I314" i="8"/>
  <c r="J314" i="8" s="1"/>
  <c r="K314" i="8" s="1"/>
  <c r="L314" i="8" s="1"/>
  <c r="I315" i="8"/>
  <c r="I316" i="8"/>
  <c r="J316" i="8" s="1"/>
  <c r="I317" i="8"/>
  <c r="J317" i="8" s="1"/>
  <c r="K317" i="8" s="1"/>
  <c r="I318" i="8"/>
  <c r="J318" i="8"/>
  <c r="K318" i="8" s="1"/>
  <c r="L318" i="8" s="1"/>
  <c r="I319" i="8"/>
  <c r="I320" i="8"/>
  <c r="J320" i="8" s="1"/>
  <c r="K320" i="8"/>
  <c r="L320" i="8" s="1"/>
  <c r="I321" i="8"/>
  <c r="J321" i="8" s="1"/>
  <c r="I322" i="8"/>
  <c r="J322" i="8" s="1"/>
  <c r="K322" i="8" s="1"/>
  <c r="I323" i="8"/>
  <c r="I324" i="8"/>
  <c r="J324" i="8" s="1"/>
  <c r="I325" i="8"/>
  <c r="J325" i="8" s="1"/>
  <c r="I326" i="8"/>
  <c r="J326" i="8"/>
  <c r="K326" i="8" s="1"/>
  <c r="I327" i="8"/>
  <c r="J327" i="8" s="1"/>
  <c r="I328" i="8"/>
  <c r="J328" i="8" s="1"/>
  <c r="I329" i="8"/>
  <c r="J329" i="8" s="1"/>
  <c r="K329" i="8" s="1"/>
  <c r="L329" i="8" s="1"/>
  <c r="I330" i="8"/>
  <c r="J330" i="8" s="1"/>
  <c r="I331" i="8"/>
  <c r="J331" i="8" s="1"/>
  <c r="I332" i="8"/>
  <c r="J332" i="8" s="1"/>
  <c r="I333" i="8"/>
  <c r="J333" i="8" s="1"/>
  <c r="K333" i="8" s="1"/>
  <c r="I334" i="8"/>
  <c r="J334" i="8" s="1"/>
  <c r="I335" i="8"/>
  <c r="J335" i="8" s="1"/>
  <c r="I336" i="8"/>
  <c r="J336" i="8" s="1"/>
  <c r="I337" i="8"/>
  <c r="J337" i="8" s="1"/>
  <c r="I338" i="8"/>
  <c r="J338" i="8" s="1"/>
  <c r="K338" i="8" s="1"/>
  <c r="L338" i="8" s="1"/>
  <c r="I339" i="8"/>
  <c r="J339" i="8" s="1"/>
  <c r="I340" i="8"/>
  <c r="J340" i="8" s="1"/>
  <c r="I341" i="8"/>
  <c r="J341" i="8" s="1"/>
  <c r="I342" i="8"/>
  <c r="J342" i="8"/>
  <c r="K342" i="8"/>
  <c r="L342" i="8" s="1"/>
  <c r="I343" i="8"/>
  <c r="J343" i="8" s="1"/>
  <c r="I344" i="8"/>
  <c r="J344" i="8" s="1"/>
  <c r="I345" i="8"/>
  <c r="I346" i="8"/>
  <c r="J346" i="8" s="1"/>
  <c r="I347" i="8"/>
  <c r="J347" i="8" s="1"/>
  <c r="I348" i="8"/>
  <c r="J348" i="8" s="1"/>
  <c r="I349" i="8"/>
  <c r="J349" i="8" s="1"/>
  <c r="I350" i="8"/>
  <c r="J350" i="8" s="1"/>
  <c r="K350" i="8" s="1"/>
  <c r="I351" i="8"/>
  <c r="I352" i="8"/>
  <c r="J352" i="8" s="1"/>
  <c r="I353" i="8"/>
  <c r="J353" i="8" s="1"/>
  <c r="K353" i="8" s="1"/>
  <c r="L353" i="8" s="1"/>
  <c r="I354" i="8"/>
  <c r="J354" i="8" s="1"/>
  <c r="K354" i="8" s="1"/>
  <c r="I355" i="8"/>
  <c r="I356" i="8"/>
  <c r="J356" i="8"/>
  <c r="K356" i="8" s="1"/>
  <c r="L356" i="8" s="1"/>
  <c r="I357" i="8"/>
  <c r="J357" i="8" s="1"/>
  <c r="I358" i="8"/>
  <c r="J358" i="8" s="1"/>
  <c r="I359" i="8"/>
  <c r="J359" i="8" s="1"/>
  <c r="I360" i="8"/>
  <c r="J360" i="8" s="1"/>
  <c r="I361" i="8"/>
  <c r="J361" i="8"/>
  <c r="K361" i="8"/>
  <c r="I362" i="8"/>
  <c r="J362" i="8" s="1"/>
  <c r="I363" i="8"/>
  <c r="J363" i="8" s="1"/>
  <c r="I364" i="8"/>
  <c r="J364" i="8" s="1"/>
  <c r="I365" i="8"/>
  <c r="I366" i="8"/>
  <c r="J366" i="8" s="1"/>
  <c r="I367" i="8"/>
  <c r="J367" i="8" s="1"/>
  <c r="I368" i="8"/>
  <c r="J368" i="8" s="1"/>
  <c r="K368" i="8"/>
  <c r="I369" i="8"/>
  <c r="J369" i="8" s="1"/>
  <c r="K369" i="8" s="1"/>
  <c r="L369" i="8" s="1"/>
  <c r="I370" i="8"/>
  <c r="I371" i="8"/>
  <c r="J371" i="8"/>
  <c r="K371" i="8" s="1"/>
  <c r="L371" i="8" s="1"/>
  <c r="I372" i="8"/>
  <c r="J372" i="8" s="1"/>
  <c r="I373" i="8"/>
  <c r="J373" i="8" s="1"/>
  <c r="I374" i="8"/>
  <c r="J374" i="8" s="1"/>
  <c r="I375" i="8"/>
  <c r="J375" i="8" s="1"/>
  <c r="I376" i="8"/>
  <c r="I377" i="8"/>
  <c r="J377" i="8" s="1"/>
  <c r="I378" i="8"/>
  <c r="J378" i="8" s="1"/>
  <c r="I379" i="8"/>
  <c r="I380" i="8"/>
  <c r="I381" i="8"/>
  <c r="J381" i="8" s="1"/>
  <c r="I382" i="8"/>
  <c r="J382" i="8"/>
  <c r="K382" i="8" s="1"/>
  <c r="I383" i="8"/>
  <c r="J383" i="8" s="1"/>
  <c r="I384" i="8"/>
  <c r="J384" i="8" s="1"/>
  <c r="I385" i="8"/>
  <c r="I386" i="8"/>
  <c r="J386" i="8" s="1"/>
  <c r="K386" i="8" s="1"/>
  <c r="L386" i="8" s="1"/>
  <c r="I387" i="8"/>
  <c r="J387" i="8" s="1"/>
  <c r="K387" i="8" s="1"/>
  <c r="L387" i="8" s="1"/>
  <c r="I388" i="8"/>
  <c r="J388" i="8" s="1"/>
  <c r="I389" i="8"/>
  <c r="J389" i="8" s="1"/>
  <c r="I390" i="8"/>
  <c r="J390" i="8" s="1"/>
  <c r="K390" i="8" s="1"/>
  <c r="L390" i="8" s="1"/>
  <c r="I391" i="8"/>
  <c r="J391" i="8" s="1"/>
  <c r="I392" i="8"/>
  <c r="I393" i="8"/>
  <c r="J393" i="8" s="1"/>
  <c r="K393" i="8" s="1"/>
  <c r="L393" i="8" s="1"/>
  <c r="I394" i="8"/>
  <c r="J394" i="8" s="1"/>
  <c r="I395" i="8"/>
  <c r="J395" i="8" s="1"/>
  <c r="I396" i="8"/>
  <c r="J396" i="8" s="1"/>
  <c r="I397" i="8"/>
  <c r="J397" i="8" s="1"/>
  <c r="K397" i="8" s="1"/>
  <c r="L397" i="8" s="1"/>
  <c r="I398" i="8"/>
  <c r="J398" i="8" s="1"/>
  <c r="I399" i="8"/>
  <c r="I400" i="8"/>
  <c r="J400" i="8" s="1"/>
  <c r="K400" i="8" s="1"/>
  <c r="L400" i="8" s="1"/>
  <c r="I401" i="8"/>
  <c r="J401" i="8" s="1"/>
  <c r="I402" i="8"/>
  <c r="J402" i="8" s="1"/>
  <c r="K402" i="8" s="1"/>
  <c r="I403" i="8"/>
  <c r="J403" i="8" s="1"/>
  <c r="I404" i="8"/>
  <c r="J404" i="8" s="1"/>
  <c r="K404" i="8" s="1"/>
  <c r="L404" i="8" s="1"/>
  <c r="I405" i="8"/>
  <c r="J405" i="8" s="1"/>
  <c r="K405" i="8" s="1"/>
  <c r="I406" i="8"/>
  <c r="I407" i="8"/>
  <c r="J407" i="8" s="1"/>
  <c r="K407" i="8" s="1"/>
  <c r="L407" i="8" s="1"/>
  <c r="I408" i="8"/>
  <c r="J408" i="8" s="1"/>
  <c r="K408" i="8" s="1"/>
  <c r="L408" i="8" s="1"/>
  <c r="I409" i="8"/>
  <c r="J409" i="8" s="1"/>
  <c r="K409" i="8" s="1"/>
  <c r="I410" i="8"/>
  <c r="J410" i="8" s="1"/>
  <c r="I411" i="8"/>
  <c r="J411" i="8" s="1"/>
  <c r="K411" i="8" s="1"/>
  <c r="L411" i="8" s="1"/>
  <c r="I412" i="8"/>
  <c r="I413" i="8"/>
  <c r="I414" i="8"/>
  <c r="J414" i="8"/>
  <c r="K414" i="8" s="1"/>
  <c r="L414" i="8" s="1"/>
  <c r="I415" i="8"/>
  <c r="J415" i="8"/>
  <c r="K415" i="8" s="1"/>
  <c r="L415" i="8" s="1"/>
  <c r="I416" i="8"/>
  <c r="J416" i="8" s="1"/>
  <c r="K416" i="8" s="1"/>
  <c r="I417" i="8"/>
  <c r="J417" i="8" s="1"/>
  <c r="I418" i="8"/>
  <c r="J418" i="8"/>
  <c r="K418" i="8" s="1"/>
  <c r="L418" i="8" s="1"/>
  <c r="I419" i="8"/>
  <c r="J419" i="8" s="1"/>
  <c r="I420" i="8"/>
  <c r="I421" i="8"/>
  <c r="J421" i="8" s="1"/>
  <c r="K421" i="8" s="1"/>
  <c r="L421" i="8" s="1"/>
  <c r="I422" i="8"/>
  <c r="J422" i="8" s="1"/>
  <c r="K422" i="8" s="1"/>
  <c r="I423" i="8"/>
  <c r="J423" i="8" s="1"/>
  <c r="K423" i="8" s="1"/>
  <c r="I424" i="8"/>
  <c r="I425" i="8"/>
  <c r="J425" i="8"/>
  <c r="K425" i="8" s="1"/>
  <c r="L425" i="8" s="1"/>
  <c r="I426" i="8"/>
  <c r="J426" i="8" s="1"/>
  <c r="K426" i="8" s="1"/>
  <c r="I427" i="8"/>
  <c r="J427" i="8" s="1"/>
  <c r="I428" i="8"/>
  <c r="J428" i="8" s="1"/>
  <c r="K428" i="8" s="1"/>
  <c r="L428" i="8" s="1"/>
  <c r="I429" i="8"/>
  <c r="J429" i="8" s="1"/>
  <c r="I430" i="8"/>
  <c r="J430" i="8" s="1"/>
  <c r="I431" i="8"/>
  <c r="I432" i="8"/>
  <c r="J432" i="8"/>
  <c r="K432" i="8" s="1"/>
  <c r="I433" i="8"/>
  <c r="J433" i="8" s="1"/>
  <c r="I434" i="8"/>
  <c r="J434" i="8" s="1"/>
  <c r="K434" i="8"/>
  <c r="I435" i="8"/>
  <c r="J435" i="8" s="1"/>
  <c r="K435" i="8" s="1"/>
  <c r="L435" i="8" s="1"/>
  <c r="I436" i="8"/>
  <c r="J436" i="8" s="1"/>
  <c r="K436" i="8" s="1"/>
  <c r="L436" i="8" s="1"/>
  <c r="I437" i="8"/>
  <c r="J437" i="8" s="1"/>
  <c r="K437" i="8" s="1"/>
  <c r="I438" i="8"/>
  <c r="I439" i="8"/>
  <c r="J439" i="8"/>
  <c r="K439" i="8" s="1"/>
  <c r="L439" i="8" s="1"/>
  <c r="I440" i="8"/>
  <c r="J440" i="8" s="1"/>
  <c r="I441" i="8"/>
  <c r="J441" i="8" s="1"/>
  <c r="I442" i="8"/>
  <c r="J442" i="8" s="1"/>
  <c r="K442" i="8" s="1"/>
  <c r="L442" i="8" s="1"/>
  <c r="I443" i="8"/>
  <c r="I444" i="8"/>
  <c r="J444" i="8" s="1"/>
  <c r="I445" i="8"/>
  <c r="I446" i="8"/>
  <c r="J446" i="8" s="1"/>
  <c r="K446" i="8" s="1"/>
  <c r="L446" i="8"/>
  <c r="I447" i="8"/>
  <c r="J447" i="8" s="1"/>
  <c r="I448" i="8"/>
  <c r="J448" i="8" s="1"/>
  <c r="I449" i="8"/>
  <c r="J449" i="8" s="1"/>
  <c r="K449" i="8" s="1"/>
  <c r="L449" i="8" s="1"/>
  <c r="I450" i="8"/>
  <c r="J450" i="8" s="1"/>
  <c r="K450" i="8" s="1"/>
  <c r="L450" i="8" s="1"/>
  <c r="I451" i="8"/>
  <c r="J451" i="8"/>
  <c r="K451" i="8" s="1"/>
  <c r="I452" i="8"/>
  <c r="I453" i="8"/>
  <c r="J453" i="8" s="1"/>
  <c r="I454" i="8"/>
  <c r="I455" i="8"/>
  <c r="J455" i="8" s="1"/>
  <c r="I456" i="8"/>
  <c r="J456" i="8" s="1"/>
  <c r="K456" i="8" s="1"/>
  <c r="L456" i="8" s="1"/>
  <c r="I457" i="8"/>
  <c r="I458" i="8"/>
  <c r="J458" i="8" s="1"/>
  <c r="K458" i="8" s="1"/>
  <c r="I459" i="8"/>
  <c r="I460" i="8"/>
  <c r="J460" i="8" s="1"/>
  <c r="I461" i="8"/>
  <c r="J461" i="8" s="1"/>
  <c r="K461" i="8" s="1"/>
  <c r="L461" i="8" s="1"/>
  <c r="I462" i="8"/>
  <c r="J462" i="8" s="1"/>
  <c r="K462" i="8"/>
  <c r="I463" i="8"/>
  <c r="J463" i="8" s="1"/>
  <c r="K463" i="8" s="1"/>
  <c r="L463" i="8" s="1"/>
  <c r="I464" i="8"/>
  <c r="J464" i="8" s="1"/>
  <c r="I465" i="8"/>
  <c r="J465" i="8" s="1"/>
  <c r="K465" i="8" s="1"/>
  <c r="I466" i="8"/>
  <c r="I467" i="8"/>
  <c r="J467" i="8" s="1"/>
  <c r="K467" i="8" s="1"/>
  <c r="L467" i="8" s="1"/>
  <c r="I468" i="8"/>
  <c r="J468" i="8" s="1"/>
  <c r="K468" i="8" s="1"/>
  <c r="L468" i="8" s="1"/>
  <c r="I469" i="8"/>
  <c r="I470" i="8"/>
  <c r="J470" i="8" s="1"/>
  <c r="K470" i="8" s="1"/>
  <c r="L470" i="8" s="1"/>
  <c r="I471" i="8"/>
  <c r="J471" i="8" s="1"/>
  <c r="I472" i="8"/>
  <c r="J472" i="8" s="1"/>
  <c r="I473" i="8"/>
  <c r="I474" i="8"/>
  <c r="J474" i="8"/>
  <c r="K474" i="8" s="1"/>
  <c r="I475" i="8"/>
  <c r="J475" i="8" s="1"/>
  <c r="K475" i="8" s="1"/>
  <c r="L475" i="8" s="1"/>
  <c r="I476" i="8"/>
  <c r="J476" i="8" s="1"/>
  <c r="K476" i="8"/>
  <c r="I477" i="8"/>
  <c r="J477" i="8" s="1"/>
  <c r="K477" i="8" s="1"/>
  <c r="L477" i="8" s="1"/>
  <c r="I478" i="8"/>
  <c r="J478" i="8"/>
  <c r="I479" i="8"/>
  <c r="J479" i="8" s="1"/>
  <c r="I480" i="8"/>
  <c r="I481" i="8"/>
  <c r="J481" i="8" s="1"/>
  <c r="K481" i="8" s="1"/>
  <c r="L481" i="8" s="1"/>
  <c r="I482" i="8"/>
  <c r="J482" i="8" s="1"/>
  <c r="I483" i="8"/>
  <c r="J483" i="8" s="1"/>
  <c r="K483" i="8"/>
  <c r="I484" i="8"/>
  <c r="J484" i="8" s="1"/>
  <c r="K484" i="8" s="1"/>
  <c r="L484" i="8" s="1"/>
  <c r="I485" i="8"/>
  <c r="J485" i="8" s="1"/>
  <c r="I486" i="8"/>
  <c r="J486" i="8" s="1"/>
  <c r="I487" i="8"/>
  <c r="I488" i="8"/>
  <c r="J488" i="8"/>
  <c r="K488" i="8" s="1"/>
  <c r="I489" i="8"/>
  <c r="J489" i="8" s="1"/>
  <c r="I490" i="8"/>
  <c r="J490" i="8" s="1"/>
  <c r="K490" i="8" s="1"/>
  <c r="I491" i="8"/>
  <c r="J491" i="8" s="1"/>
  <c r="I492" i="8"/>
  <c r="J492" i="8" s="1"/>
  <c r="K492" i="8" s="1"/>
  <c r="L492" i="8" s="1"/>
  <c r="I493" i="8"/>
  <c r="I494" i="8"/>
  <c r="I495" i="8"/>
  <c r="J495" i="8"/>
  <c r="K495" i="8" s="1"/>
  <c r="I496" i="8"/>
  <c r="J496" i="8" s="1"/>
  <c r="K496" i="8" s="1"/>
  <c r="L496" i="8" s="1"/>
  <c r="I497" i="8"/>
  <c r="J497" i="8"/>
  <c r="K497" i="8" s="1"/>
  <c r="I498" i="8"/>
  <c r="J498" i="8" s="1"/>
  <c r="I499" i="8"/>
  <c r="J499" i="8" s="1"/>
  <c r="K499" i="8" s="1"/>
  <c r="I500" i="8"/>
  <c r="J500" i="8" s="1"/>
  <c r="K500" i="8" s="1"/>
  <c r="L500" i="8" s="1"/>
  <c r="I501" i="8"/>
  <c r="I502" i="8"/>
  <c r="J502" i="8" s="1"/>
  <c r="K502" i="8" s="1"/>
  <c r="I503" i="8"/>
  <c r="J503" i="8" s="1"/>
  <c r="I504" i="8"/>
  <c r="J504" i="8"/>
  <c r="I505" i="8"/>
  <c r="J505" i="8" s="1"/>
  <c r="I506" i="8"/>
  <c r="J506" i="8" s="1"/>
  <c r="K506" i="8" s="1"/>
  <c r="L506" i="8" s="1"/>
  <c r="I507" i="8"/>
  <c r="J507" i="8" s="1"/>
  <c r="K507" i="8" s="1"/>
  <c r="L507" i="8" s="1"/>
  <c r="I508" i="8"/>
  <c r="I509" i="8"/>
  <c r="J509" i="8"/>
  <c r="K509" i="8" s="1"/>
  <c r="L509" i="8" s="1"/>
  <c r="I510" i="8"/>
  <c r="J510" i="8"/>
  <c r="K510" i="8" s="1"/>
  <c r="L510" i="8" s="1"/>
  <c r="I511" i="8"/>
  <c r="J511" i="8" s="1"/>
  <c r="K511" i="8" s="1"/>
  <c r="I512" i="8"/>
  <c r="J512" i="8" s="1"/>
  <c r="I513" i="8"/>
  <c r="J513" i="8" s="1"/>
  <c r="I514" i="8"/>
  <c r="J514" i="8" s="1"/>
  <c r="I515" i="8"/>
  <c r="I516" i="8"/>
  <c r="J516" i="8" s="1"/>
  <c r="K516" i="8" s="1"/>
  <c r="I517" i="8"/>
  <c r="J517" i="8"/>
  <c r="K517" i="8" s="1"/>
  <c r="L517" i="8" s="1"/>
  <c r="I518" i="8"/>
  <c r="J518" i="8" s="1"/>
  <c r="K518" i="8" s="1"/>
  <c r="I519" i="8"/>
  <c r="J519" i="8" s="1"/>
  <c r="I520" i="8"/>
  <c r="J520" i="8" s="1"/>
  <c r="K520" i="8" s="1"/>
  <c r="L520" i="8" s="1"/>
  <c r="I521" i="8"/>
  <c r="J521" i="8" s="1"/>
  <c r="K521" i="8" s="1"/>
  <c r="L521" i="8" s="1"/>
  <c r="I522" i="8"/>
  <c r="I523" i="8"/>
  <c r="J523" i="8" s="1"/>
  <c r="K523" i="8" s="1"/>
  <c r="I524" i="8"/>
  <c r="J524" i="8" s="1"/>
  <c r="I525" i="8"/>
  <c r="J525" i="8" s="1"/>
  <c r="K525" i="8" s="1"/>
  <c r="I526" i="8"/>
  <c r="J526" i="8" s="1"/>
  <c r="I527" i="8"/>
  <c r="J527" i="8" s="1"/>
  <c r="K527" i="8" s="1"/>
  <c r="L527" i="8" s="1"/>
  <c r="I528" i="8"/>
  <c r="I529" i="8"/>
  <c r="I530" i="8"/>
  <c r="J530" i="8" s="1"/>
  <c r="I531" i="8"/>
  <c r="J531" i="8"/>
  <c r="K531" i="8" s="1"/>
  <c r="L531" i="8" s="1"/>
  <c r="I532" i="8"/>
  <c r="J532" i="8" s="1"/>
  <c r="I533" i="8"/>
  <c r="J533" i="8" s="1"/>
  <c r="I534" i="8"/>
  <c r="J534" i="8"/>
  <c r="I535" i="8"/>
  <c r="J535" i="8"/>
  <c r="K535" i="8" s="1"/>
  <c r="L535" i="8" s="1"/>
  <c r="I536" i="8"/>
  <c r="I537" i="8"/>
  <c r="J537" i="8" s="1"/>
  <c r="I538" i="8"/>
  <c r="J538" i="8"/>
  <c r="K538" i="8"/>
  <c r="L538" i="8" s="1"/>
  <c r="I539" i="8"/>
  <c r="J539" i="8"/>
  <c r="K539" i="8" s="1"/>
  <c r="I540" i="8"/>
  <c r="J540" i="8" s="1"/>
  <c r="I541" i="8"/>
  <c r="J541" i="8" s="1"/>
  <c r="K541" i="8" s="1"/>
  <c r="L541" i="8" s="1"/>
  <c r="I542" i="8"/>
  <c r="J542" i="8" s="1"/>
  <c r="K542" i="8" s="1"/>
  <c r="I543" i="8"/>
  <c r="I544" i="8"/>
  <c r="J544" i="8" s="1"/>
  <c r="K544" i="8" s="1"/>
  <c r="L544" i="8"/>
  <c r="I545" i="8"/>
  <c r="J545" i="8" s="1"/>
  <c r="K545" i="8" s="1"/>
  <c r="L545" i="8" s="1"/>
  <c r="I546" i="8"/>
  <c r="J546" i="8" s="1"/>
  <c r="K546" i="8" s="1"/>
  <c r="I547" i="8"/>
  <c r="J547" i="8" s="1"/>
  <c r="I548" i="8"/>
  <c r="J548" i="8"/>
  <c r="K548" i="8" s="1"/>
  <c r="I549" i="8"/>
  <c r="J549" i="8" s="1"/>
  <c r="K549" i="8" s="1"/>
  <c r="L549" i="8" s="1"/>
  <c r="I550" i="8"/>
  <c r="I551" i="8"/>
  <c r="J551" i="8" s="1"/>
  <c r="I552" i="8"/>
  <c r="J552" i="8" s="1"/>
  <c r="I553" i="8"/>
  <c r="J553" i="8" s="1"/>
  <c r="I554" i="8"/>
  <c r="J554" i="8" s="1"/>
  <c r="I555" i="8"/>
  <c r="J555" i="8" s="1"/>
  <c r="K555" i="8" s="1"/>
  <c r="L555" i="8" s="1"/>
  <c r="I556" i="8"/>
  <c r="J556" i="8"/>
  <c r="K556" i="8" s="1"/>
  <c r="L556" i="8" s="1"/>
  <c r="I557" i="8"/>
  <c r="I558" i="8"/>
  <c r="J558" i="8" s="1"/>
  <c r="K558" i="8" s="1"/>
  <c r="I559" i="8"/>
  <c r="J559" i="8" s="1"/>
  <c r="K559" i="8" s="1"/>
  <c r="L559" i="8" s="1"/>
  <c r="I560" i="8"/>
  <c r="J560" i="8" s="1"/>
  <c r="K560" i="8" s="1"/>
  <c r="I561" i="8"/>
  <c r="J561" i="8" s="1"/>
  <c r="I562" i="8"/>
  <c r="J562" i="8"/>
  <c r="K562" i="8"/>
  <c r="L562" i="8" s="1"/>
  <c r="I563" i="8"/>
  <c r="J563" i="8" s="1"/>
  <c r="I564" i="8"/>
  <c r="I565" i="8"/>
  <c r="J565" i="8" s="1"/>
  <c r="K565" i="8" s="1"/>
  <c r="L565" i="8"/>
  <c r="I566" i="8"/>
  <c r="J566" i="8" s="1"/>
  <c r="K566" i="8" s="1"/>
  <c r="L566" i="8" s="1"/>
  <c r="I567" i="8"/>
  <c r="I568" i="8"/>
  <c r="J568" i="8" s="1"/>
  <c r="I569" i="8"/>
  <c r="J569" i="8" s="1"/>
  <c r="K569" i="8" s="1"/>
  <c r="L569" i="8" s="1"/>
  <c r="I570" i="8"/>
  <c r="J570" i="8" s="1"/>
  <c r="K570" i="8" s="1"/>
  <c r="L570" i="8" s="1"/>
  <c r="I571" i="8"/>
  <c r="I572" i="8"/>
  <c r="J572" i="8"/>
  <c r="K572" i="8" s="1"/>
  <c r="L572" i="8"/>
  <c r="I573" i="8"/>
  <c r="J573" i="8" s="1"/>
  <c r="I574" i="8"/>
  <c r="J574" i="8"/>
  <c r="K574" i="8" s="1"/>
  <c r="I575" i="8"/>
  <c r="J575" i="8" s="1"/>
  <c r="I576" i="8"/>
  <c r="J576" i="8" s="1"/>
  <c r="K576" i="8" s="1"/>
  <c r="L576" i="8" s="1"/>
  <c r="I577" i="8"/>
  <c r="J577" i="8" s="1"/>
  <c r="I578" i="8"/>
  <c r="I579" i="8"/>
  <c r="J579" i="8"/>
  <c r="K579" i="8" s="1"/>
  <c r="I580" i="8"/>
  <c r="J580" i="8" s="1"/>
  <c r="K580" i="8" s="1"/>
  <c r="L580" i="8" s="1"/>
  <c r="I581" i="8"/>
  <c r="J581" i="8" s="1"/>
  <c r="I582" i="8"/>
  <c r="J582" i="8" s="1"/>
  <c r="I583" i="8"/>
  <c r="J583" i="8"/>
  <c r="I584" i="8"/>
  <c r="J584" i="8"/>
  <c r="K584" i="8" s="1"/>
  <c r="L584" i="8" s="1"/>
  <c r="I585" i="8"/>
  <c r="I586" i="8"/>
  <c r="J586" i="8"/>
  <c r="K586" i="8" s="1"/>
  <c r="I587" i="8"/>
  <c r="J587" i="8" s="1"/>
  <c r="I588" i="8"/>
  <c r="J588" i="8" s="1"/>
  <c r="K588" i="8" s="1"/>
  <c r="I589" i="8"/>
  <c r="J589" i="8" s="1"/>
  <c r="I590" i="8"/>
  <c r="J590" i="8"/>
  <c r="K590" i="8" s="1"/>
  <c r="L590" i="8" s="1"/>
  <c r="I591" i="8"/>
  <c r="K591" i="8" s="1"/>
  <c r="J591" i="8"/>
  <c r="L591" i="8" s="1"/>
  <c r="I592" i="8"/>
  <c r="I593" i="8"/>
  <c r="J593" i="8"/>
  <c r="K593" i="8" s="1"/>
  <c r="I594" i="8"/>
  <c r="J594" i="8" s="1"/>
  <c r="K594" i="8" s="1"/>
  <c r="L594" i="8" s="1"/>
  <c r="I595" i="8"/>
  <c r="J595" i="8" s="1"/>
  <c r="K595" i="8" s="1"/>
  <c r="I596" i="8"/>
  <c r="J596" i="8" s="1"/>
  <c r="I597" i="8"/>
  <c r="J597" i="8" s="1"/>
  <c r="K597" i="8" s="1"/>
  <c r="I598" i="8"/>
  <c r="J598" i="8"/>
  <c r="K598" i="8" s="1"/>
  <c r="L598" i="8" s="1"/>
  <c r="I599" i="8"/>
  <c r="I600" i="8"/>
  <c r="J600" i="8" s="1"/>
  <c r="I601" i="8"/>
  <c r="J601" i="8" s="1"/>
  <c r="I602" i="8"/>
  <c r="J602" i="8" s="1"/>
  <c r="I603" i="8"/>
  <c r="J603" i="8" s="1"/>
  <c r="I604" i="8"/>
  <c r="J604" i="8"/>
  <c r="K604" i="8" s="1"/>
  <c r="L604" i="8" s="1"/>
  <c r="I605" i="8"/>
  <c r="J605" i="8"/>
  <c r="K605" i="8" s="1"/>
  <c r="L605" i="8" s="1"/>
  <c r="I606" i="8"/>
  <c r="I607" i="8"/>
  <c r="J607" i="8"/>
  <c r="K607" i="8" s="1"/>
  <c r="L607" i="8"/>
  <c r="I608" i="8"/>
  <c r="J608" i="8" s="1"/>
  <c r="K608" i="8" s="1"/>
  <c r="L608" i="8" s="1"/>
  <c r="I609" i="8"/>
  <c r="J609" i="8" s="1"/>
  <c r="K609" i="8" s="1"/>
  <c r="I610" i="8"/>
  <c r="J610" i="8" s="1"/>
  <c r="I611" i="8"/>
  <c r="J611" i="8" s="1"/>
  <c r="I612" i="8"/>
  <c r="J612" i="8" s="1"/>
  <c r="I613" i="8"/>
  <c r="I614" i="8"/>
  <c r="J614" i="8"/>
  <c r="K614" i="8" s="1"/>
  <c r="I615" i="8"/>
  <c r="J615" i="8" s="1"/>
  <c r="K615" i="8" s="1"/>
  <c r="L615" i="8" s="1"/>
  <c r="I616" i="8"/>
  <c r="J616" i="8" s="1"/>
  <c r="K616" i="8" s="1"/>
  <c r="I617" i="8"/>
  <c r="J617" i="8" s="1"/>
  <c r="I618" i="8"/>
  <c r="J618" i="8" s="1"/>
  <c r="K618" i="8" s="1"/>
  <c r="L618" i="8" s="1"/>
  <c r="I619" i="8"/>
  <c r="J619" i="8" s="1"/>
  <c r="K619" i="8" s="1"/>
  <c r="L619" i="8" s="1"/>
  <c r="I620" i="8"/>
  <c r="L621" i="8" l="1"/>
  <c r="K383" i="8"/>
  <c r="L383" i="8"/>
  <c r="K600" i="8"/>
  <c r="L600" i="8" s="1"/>
  <c r="K364" i="8"/>
  <c r="L364" i="8" s="1"/>
  <c r="K248" i="8"/>
  <c r="L248" i="8" s="1"/>
  <c r="L191" i="8"/>
  <c r="K89" i="8"/>
  <c r="L89" i="8" s="1"/>
  <c r="L614" i="8"/>
  <c r="L579" i="8"/>
  <c r="L516" i="8"/>
  <c r="L495" i="8"/>
  <c r="L432" i="8"/>
  <c r="L317" i="8"/>
  <c r="K269" i="8"/>
  <c r="K229" i="8"/>
  <c r="K210" i="8"/>
  <c r="L210" i="8" s="1"/>
  <c r="K107" i="8"/>
  <c r="L78" i="8"/>
  <c r="K66" i="8"/>
  <c r="L66" i="8" s="1"/>
  <c r="L307" i="8"/>
  <c r="K56" i="8"/>
  <c r="L56" i="8" s="1"/>
  <c r="L593" i="8"/>
  <c r="L586" i="8"/>
  <c r="K337" i="8"/>
  <c r="K188" i="8"/>
  <c r="L188" i="8" s="1"/>
  <c r="L177" i="8"/>
  <c r="L115" i="8"/>
  <c r="K86" i="8"/>
  <c r="L86" i="8" s="1"/>
  <c r="K76" i="8"/>
  <c r="K33" i="8"/>
  <c r="L33" i="8" s="1"/>
  <c r="L266" i="8"/>
  <c r="K577" i="8"/>
  <c r="L577" i="8" s="1"/>
  <c r="K104" i="8"/>
  <c r="L104" i="8" s="1"/>
  <c r="K601" i="8"/>
  <c r="L601" i="8" s="1"/>
  <c r="K312" i="8"/>
  <c r="L312" i="8" s="1"/>
  <c r="L21" i="8"/>
  <c r="K552" i="8"/>
  <c r="L552" i="8" s="1"/>
  <c r="K427" i="8"/>
  <c r="K394" i="8"/>
  <c r="K194" i="8"/>
  <c r="K152" i="8"/>
  <c r="L152" i="8" s="1"/>
  <c r="K9" i="8"/>
  <c r="K59" i="8"/>
  <c r="L59" i="8" s="1"/>
  <c r="K88" i="8"/>
  <c r="L88" i="8" s="1"/>
  <c r="L558" i="8"/>
  <c r="K372" i="8"/>
  <c r="J39" i="8"/>
  <c r="K70" i="8"/>
  <c r="L70" i="8"/>
  <c r="K453" i="8"/>
  <c r="L453" i="8" s="1"/>
  <c r="K513" i="8"/>
  <c r="L513" i="8"/>
  <c r="K325" i="8"/>
  <c r="L325" i="8" s="1"/>
  <c r="K611" i="8"/>
  <c r="L611" i="8" s="1"/>
  <c r="K478" i="8"/>
  <c r="L478" i="8" s="1"/>
  <c r="K537" i="8"/>
  <c r="L537" i="8"/>
  <c r="K493" i="8"/>
  <c r="L447" i="8"/>
  <c r="J294" i="8"/>
  <c r="K294" i="8"/>
  <c r="L294" i="8" s="1"/>
  <c r="K143" i="8"/>
  <c r="K299" i="8"/>
  <c r="L474" i="8"/>
  <c r="K447" i="8"/>
  <c r="J365" i="8"/>
  <c r="K365" i="8" s="1"/>
  <c r="L365" i="8" s="1"/>
  <c r="K327" i="8"/>
  <c r="L327" i="8" s="1"/>
  <c r="K238" i="8"/>
  <c r="L238" i="8" s="1"/>
  <c r="K230" i="8"/>
  <c r="L230" i="8" s="1"/>
  <c r="K220" i="8"/>
  <c r="L220" i="8" s="1"/>
  <c r="K183" i="8"/>
  <c r="L183" i="8" s="1"/>
  <c r="K153" i="8"/>
  <c r="L153" i="8" s="1"/>
  <c r="J125" i="8"/>
  <c r="K125" i="8"/>
  <c r="L125" i="8" s="1"/>
  <c r="K100" i="8"/>
  <c r="L100" i="8" s="1"/>
  <c r="J91" i="8"/>
  <c r="J63" i="8"/>
  <c r="K63" i="8"/>
  <c r="L394" i="8"/>
  <c r="L373" i="8"/>
  <c r="K201" i="8"/>
  <c r="J54" i="8"/>
  <c r="K54" i="8" s="1"/>
  <c r="L54" i="8" s="1"/>
  <c r="L542" i="8"/>
  <c r="L171" i="8"/>
  <c r="L372" i="8"/>
  <c r="K308" i="8"/>
  <c r="L308" i="8"/>
  <c r="L300" i="8"/>
  <c r="K123" i="8"/>
  <c r="K256" i="8"/>
  <c r="K141" i="8"/>
  <c r="L141" i="8" s="1"/>
  <c r="L123" i="8"/>
  <c r="K62" i="8"/>
  <c r="L62" i="8" s="1"/>
  <c r="K24" i="8"/>
  <c r="L24" i="8" s="1"/>
  <c r="L488" i="8"/>
  <c r="J443" i="8"/>
  <c r="K443" i="8"/>
  <c r="L443" i="8" s="1"/>
  <c r="K334" i="8"/>
  <c r="L334" i="8" s="1"/>
  <c r="L281" i="8"/>
  <c r="K236" i="8"/>
  <c r="J226" i="8"/>
  <c r="K226" i="8"/>
  <c r="L226" i="8" s="1"/>
  <c r="L256" i="8"/>
  <c r="L55" i="8"/>
  <c r="J105" i="8"/>
  <c r="K532" i="8"/>
  <c r="J157" i="8"/>
  <c r="K157" i="8" s="1"/>
  <c r="K112" i="8"/>
  <c r="L112" i="8" s="1"/>
  <c r="J379" i="8"/>
  <c r="K379" i="8"/>
  <c r="L379" i="8" s="1"/>
  <c r="L350" i="8"/>
  <c r="J279" i="8"/>
  <c r="J233" i="8"/>
  <c r="K233" i="8"/>
  <c r="K77" i="8"/>
  <c r="L77" i="8" s="1"/>
  <c r="K471" i="8"/>
  <c r="L471" i="8" s="1"/>
  <c r="K22" i="8"/>
  <c r="L22" i="8" s="1"/>
  <c r="J196" i="8"/>
  <c r="K196" i="8"/>
  <c r="K530" i="8"/>
  <c r="L530" i="8" s="1"/>
  <c r="K341" i="8"/>
  <c r="L341" i="8" s="1"/>
  <c r="K321" i="8"/>
  <c r="L321" i="8"/>
  <c r="L156" i="8"/>
  <c r="K93" i="8"/>
  <c r="L93" i="8" s="1"/>
  <c r="K551" i="8"/>
  <c r="L551" i="8" s="1"/>
  <c r="K73" i="8"/>
  <c r="K460" i="8"/>
  <c r="L460" i="8" s="1"/>
  <c r="J187" i="8"/>
  <c r="L187" i="8" s="1"/>
  <c r="K187" i="8"/>
  <c r="K581" i="8"/>
  <c r="L581" i="8" s="1"/>
  <c r="K503" i="8"/>
  <c r="L503" i="8" s="1"/>
  <c r="K485" i="8"/>
  <c r="L485" i="8" s="1"/>
  <c r="K448" i="8"/>
  <c r="L448" i="8" s="1"/>
  <c r="K349" i="8"/>
  <c r="L349" i="8"/>
  <c r="K85" i="8"/>
  <c r="L85" i="8" s="1"/>
  <c r="L37" i="8"/>
  <c r="J7" i="8"/>
  <c r="K7" i="8"/>
  <c r="J120" i="8"/>
  <c r="K120" i="8"/>
  <c r="J567" i="8"/>
  <c r="J528" i="8"/>
  <c r="K528" i="8" s="1"/>
  <c r="L528" i="8" s="1"/>
  <c r="L502" i="8"/>
  <c r="J493" i="8"/>
  <c r="J457" i="8"/>
  <c r="K457" i="8"/>
  <c r="J376" i="8"/>
  <c r="K376" i="8"/>
  <c r="L376" i="8" s="1"/>
  <c r="J311" i="8"/>
  <c r="K311" i="8" s="1"/>
  <c r="J285" i="8"/>
  <c r="K285" i="8"/>
  <c r="K164" i="8"/>
  <c r="L164" i="8" s="1"/>
  <c r="K109" i="8"/>
  <c r="L109" i="8" s="1"/>
  <c r="J45" i="8"/>
  <c r="K45" i="8" s="1"/>
  <c r="J17" i="8"/>
  <c r="K17" i="8" s="1"/>
  <c r="L6" i="8"/>
  <c r="K358" i="8"/>
  <c r="L358" i="8" s="1"/>
  <c r="J345" i="8"/>
  <c r="K345" i="8" s="1"/>
  <c r="L345" i="8" s="1"/>
  <c r="K287" i="8"/>
  <c r="L287" i="8" s="1"/>
  <c r="K282" i="8"/>
  <c r="L282" i="8" s="1"/>
  <c r="K275" i="8"/>
  <c r="L275" i="8" s="1"/>
  <c r="J252" i="8"/>
  <c r="K252" i="8" s="1"/>
  <c r="L252" i="8" s="1"/>
  <c r="J211" i="8"/>
  <c r="J168" i="8"/>
  <c r="K10" i="8"/>
  <c r="L10" i="8" s="1"/>
  <c r="K239" i="8"/>
  <c r="L239" i="8" s="1"/>
  <c r="L426" i="8"/>
  <c r="K273" i="8"/>
  <c r="L273" i="8" s="1"/>
  <c r="K237" i="8"/>
  <c r="L237" i="8" s="1"/>
  <c r="K92" i="8"/>
  <c r="L92" i="8" s="1"/>
  <c r="K51" i="8"/>
  <c r="L51" i="8" s="1"/>
  <c r="K44" i="8"/>
  <c r="L44" i="8" s="1"/>
  <c r="K209" i="8"/>
  <c r="L209" i="8" s="1"/>
  <c r="L523" i="8"/>
  <c r="K374" i="8"/>
  <c r="L374" i="8" s="1"/>
  <c r="K304" i="8"/>
  <c r="L304" i="8" s="1"/>
  <c r="K289" i="8"/>
  <c r="L289" i="8" s="1"/>
  <c r="K262" i="8"/>
  <c r="L262" i="8" s="1"/>
  <c r="K254" i="8"/>
  <c r="L254" i="8" s="1"/>
  <c r="K213" i="8"/>
  <c r="L213" i="8" s="1"/>
  <c r="L206" i="8"/>
  <c r="K142" i="8"/>
  <c r="K367" i="8"/>
  <c r="L367" i="8" s="1"/>
  <c r="K352" i="8"/>
  <c r="L352" i="8" s="1"/>
  <c r="K339" i="8"/>
  <c r="L269" i="8"/>
  <c r="L142" i="8"/>
  <c r="L127" i="8"/>
  <c r="K108" i="8"/>
  <c r="L108" i="8" s="1"/>
  <c r="K55" i="8"/>
  <c r="K48" i="8"/>
  <c r="L48" i="8" s="1"/>
  <c r="K5" i="8"/>
  <c r="L5" i="8" s="1"/>
  <c r="K429" i="8"/>
  <c r="L429" i="8" s="1"/>
  <c r="K388" i="8"/>
  <c r="L388" i="8" s="1"/>
  <c r="K373" i="8"/>
  <c r="K316" i="8"/>
  <c r="L316" i="8" s="1"/>
  <c r="K184" i="8"/>
  <c r="L184" i="8" s="1"/>
  <c r="K154" i="8"/>
  <c r="L154" i="8" s="1"/>
  <c r="K134" i="8"/>
  <c r="L134" i="8" s="1"/>
  <c r="K127" i="8"/>
  <c r="K74" i="8"/>
  <c r="L74" i="8" s="1"/>
  <c r="K26" i="8"/>
  <c r="L26" i="8" s="1"/>
  <c r="K359" i="8"/>
  <c r="L359" i="8" s="1"/>
  <c r="K288" i="8"/>
  <c r="L288" i="8" s="1"/>
  <c r="K247" i="8"/>
  <c r="L247" i="8" s="1"/>
  <c r="K205" i="8"/>
  <c r="L205" i="8" s="1"/>
  <c r="J190" i="8"/>
  <c r="K190" i="8" s="1"/>
  <c r="L190" i="8" s="1"/>
  <c r="K32" i="8"/>
  <c r="L32" i="8" s="1"/>
  <c r="K25" i="8"/>
  <c r="L25" i="8" s="1"/>
  <c r="K587" i="8"/>
  <c r="L587" i="8" s="1"/>
  <c r="K489" i="8"/>
  <c r="L489" i="8" s="1"/>
  <c r="L612" i="8"/>
  <c r="J412" i="8"/>
  <c r="K412" i="8" s="1"/>
  <c r="K199" i="8"/>
  <c r="L199" i="8" s="1"/>
  <c r="J52" i="8"/>
  <c r="K52" i="8" s="1"/>
  <c r="J606" i="8"/>
  <c r="K606" i="8" s="1"/>
  <c r="K553" i="8"/>
  <c r="L553" i="8" s="1"/>
  <c r="J508" i="8"/>
  <c r="K508" i="8"/>
  <c r="K482" i="8"/>
  <c r="L482" i="8" s="1"/>
  <c r="L427" i="8"/>
  <c r="L368" i="8"/>
  <c r="J592" i="8"/>
  <c r="K592" i="8"/>
  <c r="J272" i="8"/>
  <c r="K272" i="8" s="1"/>
  <c r="L499" i="8"/>
  <c r="J380" i="8"/>
  <c r="K380" i="8"/>
  <c r="K346" i="8"/>
  <c r="L346" i="8" s="1"/>
  <c r="J278" i="8"/>
  <c r="K278" i="8" s="1"/>
  <c r="L225" i="8"/>
  <c r="J218" i="8"/>
  <c r="K218" i="8"/>
  <c r="J189" i="8"/>
  <c r="K189" i="8" s="1"/>
  <c r="K534" i="8"/>
  <c r="L534" i="8" s="1"/>
  <c r="J454" i="8"/>
  <c r="K454" i="8" s="1"/>
  <c r="J116" i="8"/>
  <c r="K116" i="8"/>
  <c r="L597" i="8"/>
  <c r="K479" i="8"/>
  <c r="L479" i="8" s="1"/>
  <c r="J473" i="8"/>
  <c r="K473" i="8"/>
  <c r="J438" i="8"/>
  <c r="K438" i="8"/>
  <c r="K331" i="8"/>
  <c r="L331" i="8" s="1"/>
  <c r="K61" i="8"/>
  <c r="L61" i="8" s="1"/>
  <c r="K419" i="8"/>
  <c r="L419" i="8"/>
  <c r="J212" i="8"/>
  <c r="K212" i="8"/>
  <c r="K440" i="8"/>
  <c r="L440" i="8"/>
  <c r="K472" i="8"/>
  <c r="L472" i="8" s="1"/>
  <c r="K514" i="8"/>
  <c r="L514" i="8" s="1"/>
  <c r="K14" i="8"/>
  <c r="L14" i="8"/>
  <c r="K433" i="8"/>
  <c r="L305" i="8"/>
  <c r="K297" i="8"/>
  <c r="L297" i="8" s="1"/>
  <c r="J195" i="8"/>
  <c r="K195" i="8"/>
  <c r="J75" i="8"/>
  <c r="L437" i="8"/>
  <c r="L433" i="8"/>
  <c r="J351" i="8"/>
  <c r="K351" i="8" s="1"/>
  <c r="K602" i="8"/>
  <c r="L602" i="8" s="1"/>
  <c r="L194" i="8"/>
  <c r="K159" i="8"/>
  <c r="L159" i="8" s="1"/>
  <c r="K126" i="8"/>
  <c r="L126" i="8" s="1"/>
  <c r="J81" i="8"/>
  <c r="K81" i="8"/>
  <c r="J40" i="8"/>
  <c r="K40" i="8"/>
  <c r="K612" i="8"/>
  <c r="J306" i="8"/>
  <c r="K306" i="8" s="1"/>
  <c r="K573" i="8"/>
  <c r="L573" i="8" s="1"/>
  <c r="J494" i="8"/>
  <c r="K494" i="8"/>
  <c r="K395" i="8"/>
  <c r="L395" i="8" s="1"/>
  <c r="L616" i="8"/>
  <c r="L518" i="8"/>
  <c r="K486" i="8"/>
  <c r="L486" i="8" s="1"/>
  <c r="L416" i="8"/>
  <c r="K401" i="8"/>
  <c r="L401" i="8" s="1"/>
  <c r="L322" i="8"/>
  <c r="K263" i="8"/>
  <c r="L263" i="8"/>
  <c r="J231" i="8"/>
  <c r="K231" i="8"/>
  <c r="J557" i="8"/>
  <c r="K557" i="8" s="1"/>
  <c r="K504" i="8"/>
  <c r="L504" i="8" s="1"/>
  <c r="L458" i="8"/>
  <c r="K430" i="8"/>
  <c r="L430" i="8" s="1"/>
  <c r="L236" i="8"/>
  <c r="K60" i="8"/>
  <c r="L60" i="8" s="1"/>
  <c r="K41" i="8"/>
  <c r="L41" i="8"/>
  <c r="K583" i="8"/>
  <c r="L583" i="8"/>
  <c r="K563" i="8"/>
  <c r="L563" i="8" s="1"/>
  <c r="L524" i="8"/>
  <c r="K464" i="8"/>
  <c r="L464" i="8"/>
  <c r="L422" i="8"/>
  <c r="K384" i="8"/>
  <c r="L384" i="8" s="1"/>
  <c r="K377" i="8"/>
  <c r="L377" i="8" s="1"/>
  <c r="K357" i="8"/>
  <c r="L357" i="8"/>
  <c r="K283" i="8"/>
  <c r="L283" i="8" s="1"/>
  <c r="J543" i="8"/>
  <c r="K543" i="8" s="1"/>
  <c r="K524" i="8"/>
  <c r="K444" i="8"/>
  <c r="L444" i="8" s="1"/>
  <c r="K343" i="8"/>
  <c r="L343" i="8" s="1"/>
  <c r="K193" i="8"/>
  <c r="L193" i="8" s="1"/>
  <c r="K101" i="8"/>
  <c r="L101" i="8"/>
  <c r="K80" i="8"/>
  <c r="L80" i="8" s="1"/>
  <c r="L8" i="8"/>
  <c r="J406" i="8"/>
  <c r="K406" i="8" s="1"/>
  <c r="K391" i="8"/>
  <c r="L391" i="8" s="1"/>
  <c r="K146" i="8"/>
  <c r="L146" i="8"/>
  <c r="J87" i="8"/>
  <c r="K87" i="8" s="1"/>
  <c r="L548" i="8"/>
  <c r="L405" i="8"/>
  <c r="K398" i="8"/>
  <c r="L398" i="8"/>
  <c r="K362" i="8"/>
  <c r="L362" i="8" s="1"/>
  <c r="K253" i="8"/>
  <c r="L253" i="8" s="1"/>
  <c r="J469" i="8"/>
  <c r="K469" i="8" s="1"/>
  <c r="K335" i="8"/>
  <c r="L335" i="8" s="1"/>
  <c r="K259" i="8"/>
  <c r="L259" i="8" s="1"/>
  <c r="J207" i="8"/>
  <c r="K207" i="8" s="1"/>
  <c r="L131" i="8"/>
  <c r="L111" i="8"/>
  <c r="J293" i="8"/>
  <c r="K293" i="8" s="1"/>
  <c r="K264" i="8"/>
  <c r="L264" i="8" s="1"/>
  <c r="K258" i="8"/>
  <c r="L258" i="8" s="1"/>
  <c r="K241" i="8"/>
  <c r="J176" i="8"/>
  <c r="K176" i="8"/>
  <c r="K97" i="8"/>
  <c r="L97" i="8" s="1"/>
  <c r="K67" i="8"/>
  <c r="J620" i="8"/>
  <c r="K620" i="8"/>
  <c r="J571" i="8"/>
  <c r="K571" i="8"/>
  <c r="J522" i="8"/>
  <c r="K522" i="8" s="1"/>
  <c r="L462" i="8"/>
  <c r="K441" i="8"/>
  <c r="L441" i="8" s="1"/>
  <c r="J431" i="8"/>
  <c r="K431" i="8" s="1"/>
  <c r="J315" i="8"/>
  <c r="K315" i="8" s="1"/>
  <c r="K310" i="8"/>
  <c r="L310" i="8" s="1"/>
  <c r="K292" i="8"/>
  <c r="L292" i="8" s="1"/>
  <c r="L235" i="8"/>
  <c r="J136" i="8"/>
  <c r="K136" i="8" s="1"/>
  <c r="K130" i="8"/>
  <c r="L130" i="8" s="1"/>
  <c r="L124" i="8"/>
  <c r="K96" i="8"/>
  <c r="L96" i="8" s="1"/>
  <c r="K13" i="8"/>
  <c r="L13" i="8" s="1"/>
  <c r="J452" i="8"/>
  <c r="K452" i="8"/>
  <c r="J355" i="8"/>
  <c r="K355" i="8" s="1"/>
  <c r="L595" i="8"/>
  <c r="J420" i="8"/>
  <c r="K420" i="8" s="1"/>
  <c r="K360" i="8"/>
  <c r="L360" i="8" s="1"/>
  <c r="J246" i="8"/>
  <c r="K246" i="8"/>
  <c r="J102" i="8"/>
  <c r="K102" i="8" s="1"/>
  <c r="J20" i="8"/>
  <c r="K20" i="8" s="1"/>
  <c r="J585" i="8"/>
  <c r="K585" i="8"/>
  <c r="J536" i="8"/>
  <c r="K536" i="8"/>
  <c r="J487" i="8"/>
  <c r="K487" i="8"/>
  <c r="L309" i="8"/>
  <c r="K291" i="8"/>
  <c r="L291" i="8"/>
  <c r="K222" i="8"/>
  <c r="L222" i="8" s="1"/>
  <c r="K175" i="8"/>
  <c r="L175" i="8" s="1"/>
  <c r="K135" i="8"/>
  <c r="L135" i="8" s="1"/>
  <c r="K95" i="8"/>
  <c r="L95" i="8"/>
  <c r="L36" i="8"/>
  <c r="K30" i="8"/>
  <c r="L30" i="8" s="1"/>
  <c r="J19" i="8"/>
  <c r="K19" i="8" s="1"/>
  <c r="L497" i="8"/>
  <c r="L560" i="8"/>
  <c r="J466" i="8"/>
  <c r="K466" i="8"/>
  <c r="J599" i="8"/>
  <c r="K599" i="8" s="1"/>
  <c r="J550" i="8"/>
  <c r="K550" i="8"/>
  <c r="J501" i="8"/>
  <c r="K501" i="8"/>
  <c r="L476" i="8"/>
  <c r="K455" i="8"/>
  <c r="L455" i="8" s="1"/>
  <c r="J445" i="8"/>
  <c r="K445" i="8"/>
  <c r="J370" i="8"/>
  <c r="K370" i="8"/>
  <c r="J319" i="8"/>
  <c r="K319" i="8"/>
  <c r="J274" i="8"/>
  <c r="K274" i="8" s="1"/>
  <c r="L174" i="8"/>
  <c r="K145" i="8"/>
  <c r="L145" i="8" s="1"/>
  <c r="L106" i="8"/>
  <c r="L241" i="8"/>
  <c r="J170" i="8"/>
  <c r="K170" i="8" s="1"/>
  <c r="L67" i="8"/>
  <c r="L596" i="8"/>
  <c r="L532" i="8"/>
  <c r="L483" i="8"/>
  <c r="L339" i="8"/>
  <c r="L546" i="8"/>
  <c r="L451" i="8"/>
  <c r="L409" i="8"/>
  <c r="K366" i="8"/>
  <c r="L366" i="8" s="1"/>
  <c r="L326" i="8"/>
  <c r="L609" i="8"/>
  <c r="L511" i="8"/>
  <c r="J268" i="8"/>
  <c r="L180" i="8"/>
  <c r="J151" i="8"/>
  <c r="K151" i="8" s="1"/>
  <c r="L140" i="8"/>
  <c r="J65" i="8"/>
  <c r="K65" i="8"/>
  <c r="L574" i="8"/>
  <c r="L525" i="8"/>
  <c r="J424" i="8"/>
  <c r="K424" i="8"/>
  <c r="J413" i="8"/>
  <c r="K413" i="8"/>
  <c r="L402" i="8"/>
  <c r="K381" i="8"/>
  <c r="L381" i="8" s="1"/>
  <c r="K161" i="8"/>
  <c r="L161" i="8" s="1"/>
  <c r="L155" i="8"/>
  <c r="L354" i="8"/>
  <c r="J392" i="8"/>
  <c r="K392" i="8"/>
  <c r="L203" i="8"/>
  <c r="J613" i="8"/>
  <c r="K613" i="8" s="1"/>
  <c r="J564" i="8"/>
  <c r="K564" i="8"/>
  <c r="J515" i="8"/>
  <c r="K515" i="8"/>
  <c r="L434" i="8"/>
  <c r="K375" i="8"/>
  <c r="L375" i="8" s="1"/>
  <c r="K347" i="8"/>
  <c r="L347" i="8" s="1"/>
  <c r="K330" i="8"/>
  <c r="L330" i="8" s="1"/>
  <c r="L324" i="8"/>
  <c r="K111" i="8"/>
  <c r="J82" i="8"/>
  <c r="K82" i="8" s="1"/>
  <c r="L76" i="8"/>
  <c r="J47" i="8"/>
  <c r="K47" i="8"/>
  <c r="J35" i="8"/>
  <c r="K35" i="8"/>
  <c r="L361" i="8"/>
  <c r="L588" i="8"/>
  <c r="L554" i="8"/>
  <c r="L539" i="8"/>
  <c r="L490" i="8"/>
  <c r="J480" i="8"/>
  <c r="K480" i="8" s="1"/>
  <c r="L423" i="8"/>
  <c r="J385" i="8"/>
  <c r="K385" i="8"/>
  <c r="J323" i="8"/>
  <c r="K323" i="8" s="1"/>
  <c r="L301" i="8"/>
  <c r="K255" i="8"/>
  <c r="L255" i="8" s="1"/>
  <c r="K232" i="8"/>
  <c r="L232" i="8" s="1"/>
  <c r="K185" i="8"/>
  <c r="L185" i="8" s="1"/>
  <c r="K110" i="8"/>
  <c r="L110" i="8" s="1"/>
  <c r="K46" i="8"/>
  <c r="L46" i="8"/>
  <c r="L498" i="8"/>
  <c r="J399" i="8"/>
  <c r="L245" i="8"/>
  <c r="L465" i="8"/>
  <c r="J578" i="8"/>
  <c r="K578" i="8"/>
  <c r="J529" i="8"/>
  <c r="K529" i="8" s="1"/>
  <c r="J459" i="8"/>
  <c r="K459" i="8" s="1"/>
  <c r="K249" i="8"/>
  <c r="L249" i="8" s="1"/>
  <c r="K166" i="8"/>
  <c r="L166" i="8" s="1"/>
  <c r="K160" i="8"/>
  <c r="L160" i="8" s="1"/>
  <c r="J313" i="8"/>
  <c r="K313" i="8" s="1"/>
  <c r="K276" i="8"/>
  <c r="L276" i="8"/>
  <c r="K257" i="8"/>
  <c r="L257" i="8" s="1"/>
  <c r="J216" i="8"/>
  <c r="K216" i="8" s="1"/>
  <c r="K178" i="8"/>
  <c r="L178" i="8" s="1"/>
  <c r="K144" i="8"/>
  <c r="L144" i="8"/>
  <c r="K129" i="8"/>
  <c r="L129" i="8" s="1"/>
  <c r="K79" i="8"/>
  <c r="L79" i="8" s="1"/>
  <c r="J50" i="8"/>
  <c r="K50" i="8" s="1"/>
  <c r="K34" i="8"/>
  <c r="L34" i="8" s="1"/>
  <c r="K12" i="8"/>
  <c r="L12" i="8" s="1"/>
  <c r="J295" i="8"/>
  <c r="K295" i="8"/>
  <c r="J197" i="8"/>
  <c r="L173" i="8"/>
  <c r="J114" i="8"/>
  <c r="K114" i="8"/>
  <c r="L94" i="8"/>
  <c r="K64" i="8"/>
  <c r="L64" i="8" s="1"/>
  <c r="L333" i="8"/>
  <c r="L271" i="8"/>
  <c r="K617" i="8"/>
  <c r="L617" i="8" s="1"/>
  <c r="K610" i="8"/>
  <c r="L610" i="8" s="1"/>
  <c r="K603" i="8"/>
  <c r="L603" i="8" s="1"/>
  <c r="K596" i="8"/>
  <c r="K589" i="8"/>
  <c r="L589" i="8" s="1"/>
  <c r="K582" i="8"/>
  <c r="L582" i="8" s="1"/>
  <c r="K575" i="8"/>
  <c r="L575" i="8" s="1"/>
  <c r="K568" i="8"/>
  <c r="L568" i="8" s="1"/>
  <c r="K561" i="8"/>
  <c r="L561" i="8" s="1"/>
  <c r="K554" i="8"/>
  <c r="K547" i="8"/>
  <c r="L547" i="8" s="1"/>
  <c r="K540" i="8"/>
  <c r="L540" i="8" s="1"/>
  <c r="K533" i="8"/>
  <c r="L533" i="8" s="1"/>
  <c r="K526" i="8"/>
  <c r="L526" i="8" s="1"/>
  <c r="K519" i="8"/>
  <c r="L519" i="8" s="1"/>
  <c r="K512" i="8"/>
  <c r="L512" i="8" s="1"/>
  <c r="K505" i="8"/>
  <c r="L505" i="8" s="1"/>
  <c r="K498" i="8"/>
  <c r="K491" i="8"/>
  <c r="L491" i="8" s="1"/>
  <c r="L337" i="8"/>
  <c r="K234" i="8"/>
  <c r="L234" i="8" s="1"/>
  <c r="L229" i="8"/>
  <c r="K215" i="8"/>
  <c r="L215" i="8" s="1"/>
  <c r="L158" i="8"/>
  <c r="K49" i="8"/>
  <c r="L49" i="8" s="1"/>
  <c r="K28" i="8"/>
  <c r="L28" i="8" s="1"/>
  <c r="K11" i="8"/>
  <c r="L11" i="8" s="1"/>
  <c r="J261" i="8"/>
  <c r="K261" i="8" s="1"/>
  <c r="L243" i="8"/>
  <c r="J163" i="8"/>
  <c r="K163" i="8"/>
  <c r="L143" i="8"/>
  <c r="L128" i="8"/>
  <c r="K113" i="8"/>
  <c r="L113" i="8" s="1"/>
  <c r="J99" i="8"/>
  <c r="J84" i="8"/>
  <c r="K84" i="8"/>
  <c r="K417" i="8"/>
  <c r="L417" i="8" s="1"/>
  <c r="K410" i="8"/>
  <c r="L410" i="8" s="1"/>
  <c r="K403" i="8"/>
  <c r="L403" i="8" s="1"/>
  <c r="K396" i="8"/>
  <c r="L396" i="8" s="1"/>
  <c r="K389" i="8"/>
  <c r="L389" i="8" s="1"/>
  <c r="L382" i="8"/>
  <c r="K378" i="8"/>
  <c r="L378" i="8" s="1"/>
  <c r="K363" i="8"/>
  <c r="L363" i="8" s="1"/>
  <c r="K348" i="8"/>
  <c r="L348" i="8" s="1"/>
  <c r="K340" i="8"/>
  <c r="L340" i="8" s="1"/>
  <c r="K336" i="8"/>
  <c r="L336" i="8" s="1"/>
  <c r="K332" i="8"/>
  <c r="L332" i="8" s="1"/>
  <c r="K328" i="8"/>
  <c r="L328" i="8" s="1"/>
  <c r="K324" i="8"/>
  <c r="K303" i="8"/>
  <c r="L303" i="8" s="1"/>
  <c r="J280" i="8"/>
  <c r="K280" i="8" s="1"/>
  <c r="K270" i="8"/>
  <c r="L270" i="8" s="1"/>
  <c r="K260" i="8"/>
  <c r="L260" i="8" s="1"/>
  <c r="L251" i="8"/>
  <c r="K242" i="8"/>
  <c r="L242" i="8" s="1"/>
  <c r="K224" i="8"/>
  <c r="L224" i="8" s="1"/>
  <c r="J219" i="8"/>
  <c r="K219" i="8"/>
  <c r="K214" i="8"/>
  <c r="L214" i="8" s="1"/>
  <c r="J182" i="8"/>
  <c r="K182" i="8" s="1"/>
  <c r="K172" i="8"/>
  <c r="L172" i="8" s="1"/>
  <c r="L138" i="8"/>
  <c r="J69" i="8"/>
  <c r="K69" i="8"/>
  <c r="J38" i="8"/>
  <c r="L27" i="8"/>
  <c r="J16" i="8"/>
  <c r="K16" i="8"/>
  <c r="K344" i="8"/>
  <c r="L344" i="8" s="1"/>
  <c r="K302" i="8"/>
  <c r="L302" i="8" s="1"/>
  <c r="K228" i="8"/>
  <c r="L228" i="8" s="1"/>
  <c r="K223" i="8"/>
  <c r="L223" i="8" s="1"/>
  <c r="K204" i="8"/>
  <c r="L204" i="8" s="1"/>
  <c r="L186" i="8"/>
  <c r="K181" i="8"/>
  <c r="L181" i="8" s="1"/>
  <c r="K162" i="8"/>
  <c r="L162" i="8" s="1"/>
  <c r="J148" i="8"/>
  <c r="K148" i="8"/>
  <c r="J133" i="8"/>
  <c r="K133" i="8" s="1"/>
  <c r="K98" i="8"/>
  <c r="L98" i="8" s="1"/>
  <c r="K83" i="8"/>
  <c r="L83" i="8" s="1"/>
  <c r="L73" i="8"/>
  <c r="J68" i="8"/>
  <c r="K68" i="8" s="1"/>
  <c r="L58" i="8"/>
  <c r="K43" i="8"/>
  <c r="L43" i="8" s="1"/>
  <c r="J15" i="8"/>
  <c r="K15" i="8"/>
  <c r="K298" i="8"/>
  <c r="L298" i="8" s="1"/>
  <c r="K200" i="8"/>
  <c r="L200" i="8" s="1"/>
  <c r="J118" i="8"/>
  <c r="K118" i="8"/>
  <c r="J53" i="8"/>
  <c r="K53" i="8" s="1"/>
  <c r="L31" i="8"/>
  <c r="J265" i="8"/>
  <c r="K227" i="8"/>
  <c r="L227" i="8"/>
  <c r="K208" i="8"/>
  <c r="L208" i="8" s="1"/>
  <c r="J167" i="8"/>
  <c r="K167" i="8" s="1"/>
  <c r="K147" i="8"/>
  <c r="L147" i="8" s="1"/>
  <c r="K132" i="8"/>
  <c r="L132" i="8" s="1"/>
  <c r="L122" i="8"/>
  <c r="J117" i="8"/>
  <c r="K117" i="8"/>
  <c r="L107" i="8"/>
  <c r="L57" i="8"/>
  <c r="L42" i="8"/>
  <c r="K31" i="8"/>
  <c r="L9" i="8"/>
  <c r="L299" i="8"/>
  <c r="L250" i="8"/>
  <c r="L201" i="8"/>
  <c r="L103" i="8"/>
  <c r="K121" i="8"/>
  <c r="L121" i="8" s="1"/>
  <c r="K72" i="8"/>
  <c r="L72" i="8" s="1"/>
  <c r="K23" i="8"/>
  <c r="L23" i="8" s="1"/>
  <c r="K39" i="8" l="1"/>
  <c r="L39" i="8" s="1"/>
  <c r="L196" i="8"/>
  <c r="L7" i="8"/>
  <c r="L211" i="8"/>
  <c r="L285" i="8"/>
  <c r="K211" i="8"/>
  <c r="L45" i="8"/>
  <c r="L493" i="8"/>
  <c r="L105" i="8"/>
  <c r="L17" i="8"/>
  <c r="L233" i="8"/>
  <c r="K279" i="8"/>
  <c r="L279" i="8" s="1"/>
  <c r="L168" i="8"/>
  <c r="L120" i="8"/>
  <c r="L63" i="8"/>
  <c r="K91" i="8"/>
  <c r="L91" i="8" s="1"/>
  <c r="L311" i="8"/>
  <c r="L157" i="8"/>
  <c r="K168" i="8"/>
  <c r="K567" i="8"/>
  <c r="L567" i="8" s="1"/>
  <c r="L457" i="8"/>
  <c r="K105" i="8"/>
  <c r="L15" i="8"/>
  <c r="L69" i="8"/>
  <c r="L216" i="8"/>
  <c r="L392" i="8"/>
  <c r="L406" i="8"/>
  <c r="L195" i="8"/>
  <c r="L117" i="8"/>
  <c r="L295" i="8"/>
  <c r="L459" i="8"/>
  <c r="L323" i="8"/>
  <c r="L550" i="8"/>
  <c r="L536" i="8"/>
  <c r="L522" i="8"/>
  <c r="L293" i="8"/>
  <c r="L543" i="8"/>
  <c r="L557" i="8"/>
  <c r="L438" i="8"/>
  <c r="L189" i="8"/>
  <c r="L412" i="8"/>
  <c r="L501" i="8"/>
  <c r="L529" i="8"/>
  <c r="L585" i="8"/>
  <c r="L571" i="8"/>
  <c r="L163" i="8"/>
  <c r="L319" i="8"/>
  <c r="L420" i="8"/>
  <c r="L508" i="8"/>
  <c r="L473" i="8"/>
  <c r="L118" i="8"/>
  <c r="L68" i="8"/>
  <c r="L280" i="8"/>
  <c r="L50" i="8"/>
  <c r="L578" i="8"/>
  <c r="L385" i="8"/>
  <c r="L35" i="8"/>
  <c r="L65" i="8"/>
  <c r="L466" i="8"/>
  <c r="L620" i="8"/>
  <c r="L212" i="8"/>
  <c r="L148" i="8"/>
  <c r="L136" i="8"/>
  <c r="L599" i="8"/>
  <c r="L167" i="8"/>
  <c r="L313" i="8"/>
  <c r="L20" i="8"/>
  <c r="L207" i="8"/>
  <c r="L306" i="8"/>
  <c r="L351" i="8"/>
  <c r="L272" i="8"/>
  <c r="L218" i="8"/>
  <c r="L182" i="8"/>
  <c r="L47" i="8"/>
  <c r="L515" i="8"/>
  <c r="L170" i="8"/>
  <c r="L370" i="8"/>
  <c r="L116" i="8"/>
  <c r="L278" i="8"/>
  <c r="L606" i="8"/>
  <c r="L487" i="8"/>
  <c r="L53" i="8"/>
  <c r="L274" i="8"/>
  <c r="L355" i="8"/>
  <c r="L87" i="8"/>
  <c r="L246" i="8"/>
  <c r="L231" i="8"/>
  <c r="L261" i="8"/>
  <c r="L151" i="8"/>
  <c r="L315" i="8"/>
  <c r="L16" i="8"/>
  <c r="L114" i="8"/>
  <c r="L480" i="8"/>
  <c r="L564" i="8"/>
  <c r="L413" i="8"/>
  <c r="L445" i="8"/>
  <c r="L102" i="8"/>
  <c r="L40" i="8"/>
  <c r="L84" i="8"/>
  <c r="L82" i="8"/>
  <c r="L19" i="8"/>
  <c r="L452" i="8"/>
  <c r="L176" i="8"/>
  <c r="L454" i="8"/>
  <c r="L592" i="8"/>
  <c r="L52" i="8"/>
  <c r="L494" i="8"/>
  <c r="K265" i="8"/>
  <c r="L265" i="8" s="1"/>
  <c r="L133" i="8"/>
  <c r="K38" i="8"/>
  <c r="L38" i="8" s="1"/>
  <c r="L219" i="8"/>
  <c r="K99" i="8"/>
  <c r="L99" i="8" s="1"/>
  <c r="K197" i="8"/>
  <c r="L197" i="8" s="1"/>
  <c r="K399" i="8"/>
  <c r="L399" i="8" s="1"/>
  <c r="L613" i="8"/>
  <c r="L424" i="8"/>
  <c r="K268" i="8"/>
  <c r="L268" i="8" s="1"/>
  <c r="L431" i="8"/>
  <c r="L469" i="8"/>
  <c r="L81" i="8"/>
  <c r="K75" i="8"/>
  <c r="L75" i="8" s="1"/>
  <c r="L380" i="8"/>
  <c r="L2" i="8" l="1"/>
</calcChain>
</file>

<file path=xl/sharedStrings.xml><?xml version="1.0" encoding="utf-8"?>
<sst xmlns="http://schemas.openxmlformats.org/spreadsheetml/2006/main" count="2887" uniqueCount="1625">
  <si>
    <t>Article Number</t>
  </si>
  <si>
    <t>Description</t>
  </si>
  <si>
    <t>Regular Gross Price
VKP0</t>
  </si>
  <si>
    <t>LT Amount</t>
  </si>
  <si>
    <t>Gross Promo  Price
VKA0</t>
  </si>
  <si>
    <t>Category</t>
  </si>
  <si>
    <t>net promo</t>
  </si>
  <si>
    <t>Article #</t>
  </si>
  <si>
    <t>Net Promo Price (ZPRA)</t>
  </si>
  <si>
    <t>Added Values</t>
  </si>
  <si>
    <t>AV Article number</t>
  </si>
  <si>
    <t>AV Description</t>
  </si>
  <si>
    <t>Net Promo Price with 10% Licensee Discount</t>
  </si>
  <si>
    <t>plus .20</t>
  </si>
  <si>
    <t>Bottle dep</t>
  </si>
  <si>
    <t>HST</t>
  </si>
  <si>
    <t>Gross Promo Price (VKA0)</t>
  </si>
  <si>
    <t>UPC code</t>
  </si>
  <si>
    <t>Size</t>
  </si>
  <si>
    <t>Assort</t>
  </si>
  <si>
    <t>Discount</t>
  </si>
  <si>
    <t>Clearance Price</t>
  </si>
  <si>
    <t>Net Clearance Price</t>
  </si>
  <si>
    <t>Clearance Begin Month</t>
  </si>
  <si>
    <t>Regular Net Price
ZPR0</t>
  </si>
  <si>
    <t>F minus H</t>
  </si>
  <si>
    <t>Refreshment</t>
  </si>
  <si>
    <t>Deposit</t>
  </si>
  <si>
    <t>Store Inv</t>
  </si>
  <si>
    <t xml:space="preserve">DC Inv </t>
  </si>
  <si>
    <t>Total</t>
  </si>
  <si>
    <t>I / 1.14</t>
  </si>
  <si>
    <t>*1.14</t>
  </si>
  <si>
    <t>BOWMORE 12 YO 750ml</t>
  </si>
  <si>
    <t>GOODROBOT PINEAP LIME RADLER 473ml Can</t>
  </si>
  <si>
    <t>NO BOATS LEMONADE CIDER 6x473ml Cans</t>
  </si>
  <si>
    <t>GOOD ROBOT DIABLO 4x473ml Cans</t>
  </si>
  <si>
    <t>GOOD ROBOT LAGER 12x355ml Cans</t>
  </si>
  <si>
    <t>GOOD ROBOT ULTRA LIGHT 12x355ml Cans</t>
  </si>
  <si>
    <t>MOOSEHEAD LAGER 473ml Can</t>
  </si>
  <si>
    <t>MOOSEHEAD RADLER 473ml Can</t>
  </si>
  <si>
    <t>TRULY PUNCH MIX PACK 12x355ml Cans</t>
  </si>
  <si>
    <t>AUCHENTOSHAN 12 YO 750ml</t>
  </si>
  <si>
    <t>CANADIAN CLUB 750ml</t>
  </si>
  <si>
    <t>CAPTAIN MORGAN SPICED AMBER 1750ml</t>
  </si>
  <si>
    <t>SMIRNOFF NO 21 (PET) 1140ml</t>
  </si>
  <si>
    <t>SMIRNOFF NO 21 1140ml</t>
  </si>
  <si>
    <t>SMIRNOFF PEACH LEMONADE 750ml</t>
  </si>
  <si>
    <t>PELLER FAMILY PINOT GRIGIO 4000ml</t>
  </si>
  <si>
    <t>JT PROP SELECTION CAB SAUVIGNON 1500ml</t>
  </si>
  <si>
    <t>JT PROP SELECTION SAUVIGNON BLANC 1500ml</t>
  </si>
  <si>
    <t>SMOKY BAY CHARDONNAY 4000ml</t>
  </si>
  <si>
    <t>SMOKY BAY SHIRAZ 4000ml</t>
  </si>
  <si>
    <t>Spirits</t>
  </si>
  <si>
    <t>Wine</t>
  </si>
  <si>
    <t>CANADIAN CLUB CLASSIC 12 YO 750ml</t>
  </si>
  <si>
    <t>BELVEDERE 750ml</t>
  </si>
  <si>
    <t>VIVO RESERVA SAUVIGNON BLANC 4000ml</t>
  </si>
  <si>
    <t>NORTH BREWING DISHOOM DISHOOM IPA 473ml Can</t>
  </si>
  <si>
    <t>NOVASECCO RIESLING 250ml Can</t>
  </si>
  <si>
    <t>OLD SPECKLED HEN ALE 500ml Can</t>
  </si>
  <si>
    <t>2 CROWS SPACE WORDS TRIPLE IPA 473ml Can</t>
  </si>
  <si>
    <t>PROPELLER NZ PILSNER 473ml Can</t>
  </si>
  <si>
    <t>LUCKETT VINEYARDS RIESLING 750ml</t>
  </si>
  <si>
    <t>JACKSON TRIGGS LIGHT PINOT GRIGIO 750ml</t>
  </si>
  <si>
    <t>SLEEMAN CLEAR LAGER 12x355ml Cans</t>
  </si>
  <si>
    <t>12x355</t>
  </si>
  <si>
    <t>CUTWATER RUM MOJITO 4x355ml Cans</t>
  </si>
  <si>
    <t>4x355</t>
  </si>
  <si>
    <t>2 CROWS CLASSIC MARITIME STOUT 473ml Can</t>
  </si>
  <si>
    <t>LUVO PURELY PIQUETTE SPRITZER 250ml Can</t>
  </si>
  <si>
    <t>NORTH BREW COZY OATMEAL STOUT 473ml Can</t>
  </si>
  <si>
    <t>GARRISON PB&amp;J 473ml Can</t>
  </si>
  <si>
    <t>TATAMAGOUCHE HIERLIHY IRISH STOUT 473ml Can</t>
  </si>
  <si>
    <t>MARITIME EXPRESS SNOWED IN 473ml Can</t>
  </si>
  <si>
    <t>GREAT BIG FRIGGIN ROSE 750ml</t>
  </si>
  <si>
    <t>PELEE ISLAND PINOT GRIGIO 750ml</t>
  </si>
  <si>
    <t>PUMPHOUSE CRAFTY RADLER 6x355ml Cans</t>
  </si>
  <si>
    <t>6x355</t>
  </si>
  <si>
    <t>GRAND BANKER ROSE 750ml</t>
  </si>
  <si>
    <t>STEINHART ORGANIC 200ml</t>
  </si>
  <si>
    <t>GRAND BANKER PINOT GRIGIO 750ml</t>
  </si>
  <si>
    <t>GRAND MARNIER 200ml</t>
  </si>
  <si>
    <t>TATAMAGOUCHE APRES CREAM ALE 12x355ml Can</t>
  </si>
  <si>
    <t>HELL BAY IPA 473ml Can</t>
  </si>
  <si>
    <t>GRAND BANKER ROSE 3000ml</t>
  </si>
  <si>
    <t>SAPPORO BLACK LAGER 4x473ml Cans</t>
  </si>
  <si>
    <t>4x473</t>
  </si>
  <si>
    <t>NATURAL SELECTION CHARDONNAY 750ml</t>
  </si>
  <si>
    <t>GRAND BANKER SHIRAZ CABERNET 750ml</t>
  </si>
  <si>
    <t>DOMAINE GAYDA EN PASSANT ROUGE 20 750ml</t>
  </si>
  <si>
    <t>MALLETTE ORGANIC RED 750ml</t>
  </si>
  <si>
    <t>THALIA RED 750ml</t>
  </si>
  <si>
    <t>FREIXENET CARTA NEVADA EXTRA 750ml</t>
  </si>
  <si>
    <t>SEA LEVEL ROJO MOJO 473ml Can</t>
  </si>
  <si>
    <t>AMBASCIATA DEL BUON PINOT GRIGIO 750ml</t>
  </si>
  <si>
    <t>BRUXO X 750ml</t>
  </si>
  <si>
    <t>VOGA PINOT GRIGIO 375ml</t>
  </si>
  <si>
    <t>MICHELOB ULTRA 12x355ml Cans</t>
  </si>
  <si>
    <t>NOVASECCO MOSCATO ROSE 250ml Can</t>
  </si>
  <si>
    <t>ROLLING ROCK EXTRA PALE LAGER 473ml Can</t>
  </si>
  <si>
    <t>WHITE CLAW BLACK CHERRY VODKA 750ml</t>
  </si>
  <si>
    <t>DISARONNO AMARETTO 200ml</t>
  </si>
  <si>
    <t>NINE LOCKS RIGHT SOME RED 473ml Can</t>
  </si>
  <si>
    <t>SIMPLY SPIKED SIG PEACH 6x355ml Cans</t>
  </si>
  <si>
    <t>MOTTS CLAMATO LIGHT 458ml Can</t>
  </si>
  <si>
    <t>NOVASECCO SAUVIGNON BLANC 250ml Can</t>
  </si>
  <si>
    <t>SOUTHERN COMFORT 200ml</t>
  </si>
  <si>
    <t>CHURCH BREWING 902 IPA 473ml Can</t>
  </si>
  <si>
    <t>BIG SPRUCE CONNIPTION FIT ALE 473ml Can</t>
  </si>
  <si>
    <t>GREAT ROADS 7 DAY IPA 473ml Can</t>
  </si>
  <si>
    <t>BODACIOUS BUBBLES 750ml</t>
  </si>
  <si>
    <t>ROLLING ROCK PALE LAGER 6x355ml Cans</t>
  </si>
  <si>
    <t>A. KEITHS THUNDERBREW 473ml Can</t>
  </si>
  <si>
    <t>SOMERSBY RED RHUBARB 473ml Can</t>
  </si>
  <si>
    <t>HU JON HOPS 473ml Cans</t>
  </si>
  <si>
    <t>MOOSEHEAD LAGER 12x355ml Cans</t>
  </si>
  <si>
    <t>WHITE CLAW MANGO FLAVOURED VODKA 750ml</t>
  </si>
  <si>
    <t>BELLWOODS JELLY KING SOUR 473ml Can</t>
  </si>
  <si>
    <t>Rare Bird Fohawk Session Ale 473ml Can</t>
  </si>
  <si>
    <t>BULWARK WILD BLACKBERRY 473ml Can</t>
  </si>
  <si>
    <t>HIGH NOON VARIETY PACK 8x355ml Cans</t>
  </si>
  <si>
    <t>8x355</t>
  </si>
  <si>
    <t>VIVO RESERVA CABERNET 1500ML</t>
  </si>
  <si>
    <t xml:space="preserve">SMIRNOFF SPICY TAMARIND VODKA 750ml </t>
  </si>
  <si>
    <t>WHITE CLAW PREMIUM VODKA 750ml</t>
  </si>
  <si>
    <t>STEINHART MAPLE 200ml</t>
  </si>
  <si>
    <t>BLUE LOBSTER PEACH TEA 6x355ml Cans</t>
  </si>
  <si>
    <t>NINE LOCKS ESB 473ml Can</t>
  </si>
  <si>
    <t>WHITE CLAW PINEAPPLE FLAVOUR VODKA 750ml</t>
  </si>
  <si>
    <t>RUMCHATA PEPPERMINT BARK 750ml</t>
  </si>
  <si>
    <t>A.KEITHS BOHEMIAN LAGER 6x355ml Cans</t>
  </si>
  <si>
    <t>BOXING ROCK IPA 4x473ml Cans</t>
  </si>
  <si>
    <t>PATRON SILVER 50ml</t>
  </si>
  <si>
    <t>JIM BEAM BLACK LABEL BOURBON 750ml</t>
  </si>
  <si>
    <t>CASA NOVA CASA BLANCA 750ml</t>
  </si>
  <si>
    <t>A.KEITHS BLONDE ALE 12x355ml Cans</t>
  </si>
  <si>
    <t>MASI CAMPOFIORIN 375ml</t>
  </si>
  <si>
    <t>TRIUS RIESLING DRY 750ml</t>
  </si>
  <si>
    <t>TUSKETFALLS NEXT PHASE HAZY 473ml Can</t>
  </si>
  <si>
    <t>MUWIN MULLED RED WINE 750ml</t>
  </si>
  <si>
    <t>MCGUIGAN BLACK LABEL MOSCATO 750ml</t>
  </si>
  <si>
    <t>THE BEACH BY WHISPERING ANGEL 750ml</t>
  </si>
  <si>
    <t>A.KEITHS STAGS HEAD RED ALE 6x355ml Cans</t>
  </si>
  <si>
    <t>WON SOJU CLASSIC 375ml</t>
  </si>
  <si>
    <t>TRURO BREWING COBEQUID BAY IPA 473ml Can</t>
  </si>
  <si>
    <t>WON SOJU SPIRIT 375ml</t>
  </si>
  <si>
    <t>GRAND MARNIER CUVEE DU CENTENAIRE 750ml</t>
  </si>
  <si>
    <t xml:space="preserve">MASTER OF MALT WHISKY CRACKER SET 6x30ml </t>
  </si>
  <si>
    <t>6x30</t>
  </si>
  <si>
    <t>19 CRIMES SNOOP CALI GOLD 750ml</t>
  </si>
  <si>
    <t>SOURWOOD WABAMO SESSION 473ml Can</t>
  </si>
  <si>
    <t>BENT RIDGE CONTORTO 750ml</t>
  </si>
  <si>
    <t>THE CHRISTMAS WHISKY TASTING SET 5x30ml</t>
  </si>
  <si>
    <t>5x30</t>
  </si>
  <si>
    <t>VIZZY MIMOSA VARIETY PACK 12x355ml Cans</t>
  </si>
  <si>
    <t>BENJAMIN BRIDGE 75 COCKTAIL PACK 4x200ml</t>
  </si>
  <si>
    <t>4x200</t>
  </si>
  <si>
    <t>CRAZY MONDAY GIN 500ml</t>
  </si>
  <si>
    <t>TATA INTERTIDAL MOSAIC IPA 473ml Can</t>
  </si>
  <si>
    <t>PROPELLER PUMPKIN ALE 473ml Can</t>
  </si>
  <si>
    <t>NORTH BREWING BRUNELLO IPA 473ml Can</t>
  </si>
  <si>
    <t>VANILLA JAVA LIQUEUR 200ml</t>
  </si>
  <si>
    <t>DR ZENZEN RIESLING SPATLESE 750ml</t>
  </si>
  <si>
    <t>BLANDYS MADEIRA 5 YO MALMSEY 750ml</t>
  </si>
  <si>
    <t xml:space="preserve">PETITE RIVIERE PETITE APERITIF 500ml </t>
  </si>
  <si>
    <t>RARE BIRD PARTY DOVE 473ml Can</t>
  </si>
  <si>
    <t>SOURWOOD BLUE-NAT 750ml</t>
  </si>
  <si>
    <t>POLAR ICE CINNAMON SUGAR 750ml</t>
  </si>
  <si>
    <t>HEAVENS DOOR REFUGE STRAIGHT RYE 750ml</t>
  </si>
  <si>
    <t>AO BLENDED WHISKY 700ml</t>
  </si>
  <si>
    <t>TWISTED TEA ROCKET POP 12x355ml Cans</t>
  </si>
  <si>
    <t>THE NINE LOCKS OF CHRISTMAS GP 12x473ml</t>
  </si>
  <si>
    <t>12x473</t>
  </si>
  <si>
    <t>NINE LOCKS HARVEST PUMPKIN ALE 473ml Can</t>
  </si>
  <si>
    <t>LOUIS GUNTRUM RIESLING 750ml</t>
  </si>
  <si>
    <t>TRUE NORTH CANDY CANE CREAM 750ml</t>
  </si>
  <si>
    <t>BARRELLING TIDE GIN 100ml</t>
  </si>
  <si>
    <t>COURVOISIER ROUGE LUXE 700ml</t>
  </si>
  <si>
    <t>COLDSTREAM PEACH MANGO 6x355ml Cans</t>
  </si>
  <si>
    <t>COLDSTREAM PARTY BUCKET 10x50ml</t>
  </si>
  <si>
    <t>10x50</t>
  </si>
  <si>
    <t>STILE NATURALE CHIARETTO BIO 750ml</t>
  </si>
  <si>
    <t>CALDERA HURRICANE 5 PET 750ml</t>
  </si>
  <si>
    <t>BAILEYS IRISH CREAM 50ml</t>
  </si>
  <si>
    <t xml:space="preserve">JOSE CUERVO ESPECIAL GOLD 200ml </t>
  </si>
  <si>
    <t>NINE LOCKS HOP BOX IPA MIX 12x355ml Cans</t>
  </si>
  <si>
    <t>BARRELLING TIDE VODKA 100ml</t>
  </si>
  <si>
    <t>PARES BALTA ROS DE PACS 750ml</t>
  </si>
  <si>
    <t>PEYCHAUDS APERITIVO 750ml</t>
  </si>
  <si>
    <t>BARRELLING TIDE 5 FATHOM DARK RUM 100ml</t>
  </si>
  <si>
    <t>BENJAMIN BRIDGE PIQUETTE 3x250ml Cans</t>
  </si>
  <si>
    <t>3x250</t>
  </si>
  <si>
    <t>IGNITE TEQUILA BLANCO 750ml</t>
  </si>
  <si>
    <t>MUWIN RASPBERRY WINE 750ml</t>
  </si>
  <si>
    <t>CHAIN YARD FROSTBITE 750ml</t>
  </si>
  <si>
    <t>BLOMIDON BLOW ME DOWN ROSE 750ml</t>
  </si>
  <si>
    <t>TITO'S HANDMADE VODKA 200ml</t>
  </si>
  <si>
    <t>CHAIN YARD BEE YOU PRIDE CYSER 473ml Can</t>
  </si>
  <si>
    <t>PLANTATION EL SALVADOR 2015 RED 750ml</t>
  </si>
  <si>
    <t>JEFFERSON'S OCEAN BOURBON WHISKY 750ml</t>
  </si>
  <si>
    <t>BLOMIDON BLOW ME DOWN WHITE 750ml</t>
  </si>
  <si>
    <t>SEASIDE SYRAH 750ml</t>
  </si>
  <si>
    <t>FREIXENET CASA SALA GRAN RES CAVA 750ml</t>
  </si>
  <si>
    <t>KNOB CREEK RYE WHISKEY 750ml</t>
  </si>
  <si>
    <t>BARRELLING TIDE DISTILLERS GB 4x100ml</t>
  </si>
  <si>
    <t>4x100</t>
  </si>
  <si>
    <t>PETITE RIVIERE OLD LUCIE 750ml</t>
  </si>
  <si>
    <t>TOM GORE ROSE 750ml</t>
  </si>
  <si>
    <t>SCHLOSS WILHELM 4000ml</t>
  </si>
  <si>
    <t>CROWN ROYAL 50ml</t>
  </si>
  <si>
    <t>HEAVENS DOOR STRAIGHT BOURBON 750ml</t>
  </si>
  <si>
    <t>EMU APERA CREAM 750ml</t>
  </si>
  <si>
    <t>FUNF RIESLING 750ml</t>
  </si>
  <si>
    <t>XIJIU JIAOCANG 1998 500ml</t>
  </si>
  <si>
    <t>BOTTICELLI RED 1500ml</t>
  </si>
  <si>
    <t>EMU 999 FORTIFIED WINE 750ml</t>
  </si>
  <si>
    <t>JOST L'ACADIE PINOT GRIGIO 200ml</t>
  </si>
  <si>
    <t>BANROCK STATION (UNW) CHARDONNAY 750ml</t>
  </si>
  <si>
    <t>PELLER SELECTION CABERNET 200ml</t>
  </si>
  <si>
    <t>SMIRNOFF VANILLA TWIST 750ml</t>
  </si>
  <si>
    <t>OT</t>
  </si>
  <si>
    <t>Clearance</t>
  </si>
  <si>
    <t>AA</t>
  </si>
  <si>
    <t>AC</t>
  </si>
  <si>
    <t>AMA BENE SANGIOVESE 4000ml</t>
  </si>
  <si>
    <t>PELLER FAMILY CABERNET SAUVIGNON 1500ml</t>
  </si>
  <si>
    <t>JT PROP SELECTION PINOT GRIGIO 1500ml</t>
  </si>
  <si>
    <t>JT PROP SELECTION MERLOT 1500ml</t>
  </si>
  <si>
    <t>BODACIOUS RED 4000ml</t>
  </si>
  <si>
    <t>BODACIOUS WHITE 4000ml</t>
  </si>
  <si>
    <t>MAKERS MARK KENTUCKY STRAIGHT 750ml</t>
  </si>
  <si>
    <t>BACARDI 8 YO AMBER 750ml</t>
  </si>
  <si>
    <t>BOMBAY SAPPHIRE LONDON DRY 1140ml</t>
  </si>
  <si>
    <t>COURVOISIER VS 375ml</t>
  </si>
  <si>
    <t>MALIBU CARIBBEAN WHITE 750ml</t>
  </si>
  <si>
    <t>CAPTAIN MORGAN SPICED AMBER (PET) 1140ml</t>
  </si>
  <si>
    <t>CAPTAIN MORGAN SPICED AMBER 1140ml</t>
  </si>
  <si>
    <t>LUNNS MILL HOLD MY EARRINGS SOUR 473ml Can</t>
  </si>
  <si>
    <t>SOL LAGER 12x330ml</t>
  </si>
  <si>
    <t>ROCKSTAR 473ml Can</t>
  </si>
  <si>
    <t>JOST BLUE LATITUDE NS COOL WHITE 750ml</t>
  </si>
  <si>
    <t>PRINCE IGOR EXTREME 750ml</t>
  </si>
  <si>
    <t>AMA BENE PINOT GRIGIO 750ml</t>
  </si>
  <si>
    <t>AMA BENE SANGIOVESE 750ml</t>
  </si>
  <si>
    <t>PYRAT XO RESERVE AMBER 750ml</t>
  </si>
  <si>
    <t>WISERS DELUXE 1140ml</t>
  </si>
  <si>
    <t>CROWN ROYAL APPLE 750ml</t>
  </si>
  <si>
    <t>WYATT ROSE RANCH WATER MIX 12x355ml Cans</t>
  </si>
  <si>
    <t>GARRISON QUEER BERRY BREW 473ml Can</t>
  </si>
  <si>
    <t>BULLDOG 750ml</t>
  </si>
  <si>
    <t>CIROC MANGO 750ml</t>
  </si>
  <si>
    <t>KETEL ONE PEACH &amp; ORANGE BLOSSOM 750ml</t>
  </si>
  <si>
    <t>1800 COCONUT 750ml</t>
  </si>
  <si>
    <t>BUSHMILLS ORIGINAL 750ml</t>
  </si>
  <si>
    <t>RED BANK WHISKY 750ml</t>
  </si>
  <si>
    <t>PENDLETON 750ml</t>
  </si>
  <si>
    <t>BACARDI GOLD 750ml</t>
  </si>
  <si>
    <t>BACARDI SUPERIOR 1140ml</t>
  </si>
  <si>
    <t>CAZADORES BLANCO 750ml</t>
  </si>
  <si>
    <t>DEWARS 12 YO 750ml</t>
  </si>
  <si>
    <t>BOWMORE 12 YO 350ml</t>
  </si>
  <si>
    <t>CANADIAN CLUB 1140ml</t>
  </si>
  <si>
    <t>JIM BEAM WHITE 750ml</t>
  </si>
  <si>
    <t>KILBEGGAN 750ml</t>
  </si>
  <si>
    <t>KNOB CREEK KENTUCKY STRAIGHT 750ml</t>
  </si>
  <si>
    <t>ON THE ROCKS OLD FASHIONED 375ml</t>
  </si>
  <si>
    <t>LEGENT 750ml</t>
  </si>
  <si>
    <t>THE MACALLAN 12 YO DOUBLE CASK 750ml</t>
  </si>
  <si>
    <t>MAKERS MARK 46 750ml</t>
  </si>
  <si>
    <t>REIFEL RYE 750ml</t>
  </si>
  <si>
    <t>SAUZA HORNITOS REPOSADO 750ml</t>
  </si>
  <si>
    <t>SAUZA BLANCO 750ml</t>
  </si>
  <si>
    <t>FORTY CREEK COPPER BOLD 750ml</t>
  </si>
  <si>
    <t>FORTY CREEK DOUBLE BARREL RESERVE 750ml</t>
  </si>
  <si>
    <t>BUMBU ORIGINAL RUM 750ml</t>
  </si>
  <si>
    <t>WISERS OLD FASHIONED 750ml</t>
  </si>
  <si>
    <t>LAMBS SPICED 750ml</t>
  </si>
  <si>
    <t>HAVANA CLUB ANEJO RESERV AMBER 750ml</t>
  </si>
  <si>
    <t>CABOT TRAIL MAPLE CREAM 750ml</t>
  </si>
  <si>
    <t>KETEL ONE 750ml</t>
  </si>
  <si>
    <t>CAPTAIN MORGAN WHITE 1140ml</t>
  </si>
  <si>
    <t>CAPTAIN MORGAN WHITE (PET) 1140ml</t>
  </si>
  <si>
    <t>CAPTAIN MORGAN DARK 1140ml</t>
  </si>
  <si>
    <t>CROWN ROYAL 1140ml</t>
  </si>
  <si>
    <t>CROWN ROYAL 375ml</t>
  </si>
  <si>
    <t>CROWN ROYAL NORTHERN HARVEST RYE 750ml</t>
  </si>
  <si>
    <t>TANQUERAY LONDON DRY 750ml</t>
  </si>
  <si>
    <t>BAILEYS IRISH CREAM 750ml</t>
  </si>
  <si>
    <t>BULLEIT BOURBON 750ml</t>
  </si>
  <si>
    <t>SHERIDANS 750ml</t>
  </si>
  <si>
    <t>BULLEIT 10 YO 750ml</t>
  </si>
  <si>
    <t>JD SHORE RUM CREAM 750ml</t>
  </si>
  <si>
    <t>JD SHORE QUEEN OF THE FLEET 750ml</t>
  </si>
  <si>
    <t>JD SHORE WHITE 750ml</t>
  </si>
  <si>
    <t>DILLONS DRY GIN 7 750ml</t>
  </si>
  <si>
    <t>ICE BOX LONG ISLAND ICED TEA 750ml</t>
  </si>
  <si>
    <t>SOUTHERN COMFORT 750ml</t>
  </si>
  <si>
    <t>SHEEP DOG PEANUT BUTTER WHISKY 750ml</t>
  </si>
  <si>
    <t>EL DORADO 8 YO DEMERARA 750ml</t>
  </si>
  <si>
    <t>BENJAMIN BRIDGE WILD ROCK WHITE 750ml</t>
  </si>
  <si>
    <t>BENJAMIN BRIDGE WILD ROCK RED 750ml</t>
  </si>
  <si>
    <t>BENJAMIN BRIDGE WILD ROCK ROSE 750ml</t>
  </si>
  <si>
    <t>BENJAMIN BRIDGE NV ROSE 750ml</t>
  </si>
  <si>
    <t>BENJAMIN BRIDGE BRUT NV 750ml</t>
  </si>
  <si>
    <t>WOLF BLASS YELLOW CABERNET SAUV 750ml</t>
  </si>
  <si>
    <t>NEON COAST CABERNET SAUVIGNON 750ml</t>
  </si>
  <si>
    <t>NEON COAST CHARDONNAY 750ml</t>
  </si>
  <si>
    <t>VIVO RESERVA PINOT GRIGIO 4000ml</t>
  </si>
  <si>
    <t>VIVO RESERVA PINOT NOIR 4000ml</t>
  </si>
  <si>
    <t>VIVO ESPECIALE CABERNET SAUVIGNON 750ml</t>
  </si>
  <si>
    <t>VIVO RESERVA CABERNET SAUVIGNON 750ml</t>
  </si>
  <si>
    <t>ANGUS THE BULL CABERNET 750ml</t>
  </si>
  <si>
    <t>JT PROP SELECTION PINOT GRIGIO 4000ml</t>
  </si>
  <si>
    <t>JT PROP SELECTION CABERNET SAUV 4000ml</t>
  </si>
  <si>
    <t>JT PROP SELECTION CHARDONNAY 1500ml</t>
  </si>
  <si>
    <t>BODACIOUS SMOOTH RED 1500ml</t>
  </si>
  <si>
    <t>BODACIOUS SMOOTH WHITE 1500ml</t>
  </si>
  <si>
    <t>VINT PRIVATE SEL CABERNET SAUV 750ml</t>
  </si>
  <si>
    <t>TOM GORE CAB SAUV 750ml</t>
  </si>
  <si>
    <t>KIM CRAWFORD SAUVIGNON BLANC 750ml</t>
  </si>
  <si>
    <t>KIM CRAWFORD PINOT NOIR 750ml</t>
  </si>
  <si>
    <t>BU PINOT GRIGIO 750ml</t>
  </si>
  <si>
    <t>BU ORGANIC SANGIOVESE 750ml</t>
  </si>
  <si>
    <t>MOUTON CADET ROUGE 750ml</t>
  </si>
  <si>
    <t>JACOBS CREEK RESERVE CABERNET SAUV 750ml</t>
  </si>
  <si>
    <t>STONELEIGH MARLBO SAUV BLANC 750ml</t>
  </si>
  <si>
    <t>STONELEIGH MARLBOROUGH PINOT NOIR 750ml</t>
  </si>
  <si>
    <t>CAMPO VIEJO RIOJA RESERVA 750ml</t>
  </si>
  <si>
    <t>CAVIT PINOT GRIGIO 750ml</t>
  </si>
  <si>
    <t>ZALZE CHENIN BLANC 750ml</t>
  </si>
  <si>
    <t>KLEINE ZALZE SELECT CABERNET SAUV 750ml</t>
  </si>
  <si>
    <t>DR ZENZEN DREAMS BLUE RIESLING 750ml</t>
  </si>
  <si>
    <t>APOLLO FALTAR BIO PINOT NOIR 750ml</t>
  </si>
  <si>
    <t>SANTA RITA SECRET RESERVE CABERNET 750ml</t>
  </si>
  <si>
    <t>DUCKS CROSSING SAUVIGNON BLANC 1500ml</t>
  </si>
  <si>
    <t>DUCKS CROSSING MALBEC 4000ml</t>
  </si>
  <si>
    <t>STERLING VINTNERS CABERNET 750ml</t>
  </si>
  <si>
    <t>LOUIS LATOUR CHARDONNAY 750ml</t>
  </si>
  <si>
    <t>OYSTER BAY SAUVIGNON BLANC 750ml</t>
  </si>
  <si>
    <t>OYSTER BAY MARLBOROUGH PINOT NOIR 750ml</t>
  </si>
  <si>
    <t>NORTON BARREL SELECT MALBEC 750ml</t>
  </si>
  <si>
    <t>LE FAT BASTARD CHARDONNAY 750ml</t>
  </si>
  <si>
    <t>PUB DRAUGHT GUINNESS STOUT 8x440ml Cans</t>
  </si>
  <si>
    <t>SMIRNOFF ICE LIGHT 4x355ml Cans</t>
  </si>
  <si>
    <t>SMIRNOFF LIFE OF THE PARTY 12x355ml Cans</t>
  </si>
  <si>
    <t>BARKEEP ESPRESSO MARTINI 237ml Can</t>
  </si>
  <si>
    <t>NINE LOCKS JAKES LAGER 12x355ml Cans</t>
  </si>
  <si>
    <t>MIKES HARDER LEMONADE 740ml Can</t>
  </si>
  <si>
    <t>NUTRL VODKA SODA MIXED 12x355ml Cans</t>
  </si>
  <si>
    <t>OKANAGAN HARVEST PEAR 473ml Can</t>
  </si>
  <si>
    <t>SLEEMAN CLEAR LAGER 15x355ml Cans</t>
  </si>
  <si>
    <t>CHURCH BREWING SALTWATER JOYS 473ml Can</t>
  </si>
  <si>
    <t>MODELO ESPECIAL 12x355ml Cans</t>
  </si>
  <si>
    <t>WHITE CLAW VODKA SMASH 8x355ml Cans</t>
  </si>
  <si>
    <t>COLLIDING TIDES VARIETY PACK 12x355 Cans</t>
  </si>
  <si>
    <t>BENJAMIN BRIDGE NOVA 7 375ml</t>
  </si>
  <si>
    <t>SAUZA GOLD 1140ml</t>
  </si>
  <si>
    <t>UKIYO JAPANESE YUZU GIN 700ml</t>
  </si>
  <si>
    <t>MEIOMI CABERNET SAUVIGNON 750ml</t>
  </si>
  <si>
    <t>MEIOMI RED BLEND 750ml</t>
  </si>
  <si>
    <t>MAILROOM VODKA 750ml</t>
  </si>
  <si>
    <t>BACARDI SUPERIOR 750ml</t>
  </si>
  <si>
    <t>BACARDI SUPERIOR (PET) 750ml</t>
  </si>
  <si>
    <t>PATRON ANEJO 750ml</t>
  </si>
  <si>
    <t>ABSOLUT 1140ml</t>
  </si>
  <si>
    <t>SINGLETON OF DUFFTOWN 12 YO 750ml</t>
  </si>
  <si>
    <t>D EAUBONNE VSOP 1140ml</t>
  </si>
  <si>
    <t>MOUNT GAY ECLIPSE AMBER 750ml</t>
  </si>
  <si>
    <t>ST REMY AUTHENTIC VSOP 1140ml</t>
  </si>
  <si>
    <t>ST REMY XO 750ml</t>
  </si>
  <si>
    <t>TITOS HANDMADE 375ml</t>
  </si>
  <si>
    <t>EVAN WILLIAMS KENTUCKY STRAIGHT 750ml</t>
  </si>
  <si>
    <t>ELIJAH CRAIG SMALL BATCH 750ml</t>
  </si>
  <si>
    <t>PHILLIPS BUTTER RIPPLE SCHNAPP 750ml</t>
  </si>
  <si>
    <t>TEREMANA TEQUILA BLANCO 750ml</t>
  </si>
  <si>
    <t>TEREMANA TEQUILA REPOSADO 750ml</t>
  </si>
  <si>
    <t>CAROLANS IRISH CREAM 750ml</t>
  </si>
  <si>
    <t>MASI MASIANCO PINOT GRIGIO 750ml</t>
  </si>
  <si>
    <t>ESTEBAN MARTIN GARNACHA SYRAH 750ml</t>
  </si>
  <si>
    <t>LIBERTY SCHOOL CABERNET SAUVIGNON 750ml</t>
  </si>
  <si>
    <t>19 CRIMES SNOOP CALI RED 750ml</t>
  </si>
  <si>
    <t>NELUS RED 750ml</t>
  </si>
  <si>
    <t>ZONIN RIPASSO VALPOLICELLA 750ml</t>
  </si>
  <si>
    <t>SOMERSBY VARIETY PACK 8x473ml Cans</t>
  </si>
  <si>
    <t>CORONA EXTRA LAGER 473ml Can</t>
  </si>
  <si>
    <t>PABST BLUE RIBBON LAGER 12x355ml Cans</t>
  </si>
  <si>
    <t>SLEEMAN ORIGINAL LAGER 12x355ml Cans</t>
  </si>
  <si>
    <t>FORTY CREEK CREAM 750ml</t>
  </si>
  <si>
    <t>APPLETON ESTATE SIGNATURE BLEND 1140ml</t>
  </si>
  <si>
    <t>ADDED VALUE PRERUNG APPLETON 8YO 50ml</t>
  </si>
  <si>
    <t>CUTWATER MAI TAI 355ml Can</t>
  </si>
  <si>
    <t>BRETON LIGHT 473ml Can</t>
  </si>
  <si>
    <t>2 CROWS AC LIGHT 473ml Can</t>
  </si>
  <si>
    <t>2 CROWS SUNNY DESTINATION IPA 473ml Can</t>
  </si>
  <si>
    <t>PROPELLER LEMON SHANDY 473ml Can</t>
  </si>
  <si>
    <t>GARRISON HAWAIIAN CRUSH 473ml Can</t>
  </si>
  <si>
    <t>LUNNS MILL CHARMING MOLLY BLONDE 473ml Can</t>
  </si>
  <si>
    <t>MONTES CLASSIC CABERNET SAUVIGNON 750ml</t>
  </si>
  <si>
    <t>THE WANTED CAB CABERNET SAUVIGNON 750ml</t>
  </si>
  <si>
    <t>FOLONARI LIGHT PINOT GRIGIO 750ml</t>
  </si>
  <si>
    <t>FLORA ORGANIC RED BLEND 750ml</t>
  </si>
  <si>
    <t>ZONIN CHIANTI CLASSICO DOCG 750ml</t>
  </si>
  <si>
    <t>CORDERO CON PIEL DE LOBO MALBEC 750ml</t>
  </si>
  <si>
    <t>MASI LEVARIE SOAVE CLASSICO 750ml</t>
  </si>
  <si>
    <t>CARPENE MALVOLTI 1868 EXTRA DRY 750ml</t>
  </si>
  <si>
    <t>B &amp; G CUVEE SPECIALE BLANC 1500ml</t>
  </si>
  <si>
    <t>M DE MAGNOL COTES DE BORDEAUX 750ml</t>
  </si>
  <si>
    <t>PERRIN CAIRANNE PEYRE BLANCHE 750ml</t>
  </si>
  <si>
    <t>CHURCH LEMON SHANDY 473ml Can</t>
  </si>
  <si>
    <t>HERITAGE WHEAT KING PINEAPPLE 473ml Can</t>
  </si>
  <si>
    <t>ANNAPOLIS YOLO LIME LAGER 473ml Can</t>
  </si>
  <si>
    <t>FELICETTE GRENACHE ROUGE 750ml</t>
  </si>
  <si>
    <t>SOCIETA OSCURA ROSSO ORGANIC 750ml</t>
  </si>
  <si>
    <t>PIERRE AMADIEU RHONE ROUGE 750ml</t>
  </si>
  <si>
    <t>LUIS FELIPE EDWARDS RESERVE MALBEC 750ml</t>
  </si>
  <si>
    <t>FRENCH DOG COLOMBARD CHARDONNAY 750ml</t>
  </si>
  <si>
    <t>GANCIA PROSECCO 750ml</t>
  </si>
  <si>
    <t>ROTHSCHILD MERLOT 750ml</t>
  </si>
  <si>
    <t>BERTRAND ART DE VIVRE RED 750ml</t>
  </si>
  <si>
    <t>TRAPICHE BROQUEL MALBEC 750ml</t>
  </si>
  <si>
    <t>CHAPOUTIER VIGNES BILA HAUT ROUGE 750ml</t>
  </si>
  <si>
    <t>CHATEAU D AGEL BONNES ROUGE AOP 750ml</t>
  </si>
  <si>
    <t>MOMMESSIN CUVEE ST PIERRE 1500ml</t>
  </si>
  <si>
    <t>PERRIN VINSOBRES CORNUDS ROUGE 750ml</t>
  </si>
  <si>
    <t>TRAPICHE BROQUEL CABERNET SAUV 750ml</t>
  </si>
  <si>
    <t>DONINI TREBBIANO CHARDONNAY 1500ml</t>
  </si>
  <si>
    <t>CASCINA CASTLET BARBERA D'ASTI 750ml</t>
  </si>
  <si>
    <t>ORMARIN PICPOUL DE PINET CAMILLE 750ml</t>
  </si>
  <si>
    <t>ASTORIA PROSECCO DOC 750ml</t>
  </si>
  <si>
    <t>FOLONARI PROSECCO 750ml</t>
  </si>
  <si>
    <t>FARNESE OPIS MONTEPULCIANO 750ml</t>
  </si>
  <si>
    <t>J DROUHIN RULLY BLANC 750ml</t>
  </si>
  <si>
    <t>CL</t>
  </si>
  <si>
    <t xml:space="preserve">PC </t>
  </si>
  <si>
    <t>P7</t>
  </si>
  <si>
    <t>2 CROWS POLLYANNA NE IPA 473ml Can</t>
  </si>
  <si>
    <t>GROWERS HONEYCRISP APPLE 473ml Can</t>
  </si>
  <si>
    <t>TIDE PINA COLADA SELTZER 4x355ml Cans</t>
  </si>
  <si>
    <t>PUMPHOUSE 0.0 CRAFTY RADLER 4x473ml Cans</t>
  </si>
  <si>
    <t>PUMPHOUSE C RADLER VARIETY 12x355ml Cans</t>
  </si>
  <si>
    <t>BRETON LIGHT LAGER 12x355ml Cans</t>
  </si>
  <si>
    <t>BURNSIDE KILLICK LAGER 12x355ml Cans</t>
  </si>
  <si>
    <t>BURNSIDE SEA GLASS IPA 473ml Can</t>
  </si>
  <si>
    <t>TOLLER GOLD LAGER 12x355ml Cans</t>
  </si>
  <si>
    <t>TOLLER GOLD LAGER 568ml Can</t>
  </si>
  <si>
    <t>COLDSTREAM CLEAR LAGER 12x355ml Cans</t>
  </si>
  <si>
    <t>COLDSTREAM LEMON ALL STAR 12x355ml Cans</t>
  </si>
  <si>
    <t>COLDSTREAM LEMON GIN SODA 6x355ml Cans</t>
  </si>
  <si>
    <t>COLDSTREAM LIGHT LAGER 12x355ml Cans</t>
  </si>
  <si>
    <t>COLDSTREAM VODKA SODA CRAN 6x355ml Cans</t>
  </si>
  <si>
    <t>COLDSTREAM VODKA SODA LIME 6x355ml Cans</t>
  </si>
  <si>
    <t>ABSOLUT OCEAN SPRAY VP 8x355ml Cans</t>
  </si>
  <si>
    <t>CAPTAIN MORGAN COCKTAIL PK 12x355ml Cans</t>
  </si>
  <si>
    <t>SMIRNOFF COCKTAIL VP 12x355ml Cans</t>
  </si>
  <si>
    <t>SMIRNOFF ICE BERRY BLAST 6x355ml Cans</t>
  </si>
  <si>
    <t>GARRISON LIL JUICY IPA 12x355ml Cans</t>
  </si>
  <si>
    <t>GARRISON TALL SHIP 12x355ml Cans</t>
  </si>
  <si>
    <t>TUES BREWING PARADISCO NA 4x355ml Cans</t>
  </si>
  <si>
    <t>GOOD ROBOT ULTRA 0.5 6x355ml Cans</t>
  </si>
  <si>
    <t>FOUNDERS ULTIMATE COCKTAIL 8x355ml Cans</t>
  </si>
  <si>
    <t>A.KEITHS BOHEMIAN LAGER 12x355ml Cans</t>
  </si>
  <si>
    <t>A.KEITHS RED 12x355ml Cans</t>
  </si>
  <si>
    <t>A.KEITHS WHITE 12x355ml Cans</t>
  </si>
  <si>
    <t>CORONA CERO LAGER 12x355ml Cans</t>
  </si>
  <si>
    <t>CORONA EXTRA LAGER 24x330ml</t>
  </si>
  <si>
    <t>CORONA EXTRA LAGER 6x330ml</t>
  </si>
  <si>
    <t>FLYING FISH LEMON 6x355ml Cans</t>
  </si>
  <si>
    <t>MICHELOB ULTRA LAGER 30x355ml Cans</t>
  </si>
  <si>
    <t>DARTY BREWING IPA 473ml Can</t>
  </si>
  <si>
    <t>DILLONS WHITE CRAN COSMO 4x222ml Cans</t>
  </si>
  <si>
    <t>MOTTS CLAMATO ORIG CAESAR 12x341ml Cans</t>
  </si>
  <si>
    <t>WHITE CLAW BLACKBERRY 6x355ml Cans</t>
  </si>
  <si>
    <t>WHITE CLAW BLK CHERRY SODA 6x355ml Cans</t>
  </si>
  <si>
    <t>WHITE CLAW PEACH 6x355ml Cans</t>
  </si>
  <si>
    <t>WHITE CLAW ZERO BCHRRY CRAN 4x355ml Cans</t>
  </si>
  <si>
    <t>COORS LIGHT LAGER 8x355ml Cans</t>
  </si>
  <si>
    <t>COORS ORIGINAL LAGER 12x355ml Cans</t>
  </si>
  <si>
    <t>MILLER LITE 30x355ml Cans</t>
  </si>
  <si>
    <t>ALPINE LAGER 15x355ml Cans</t>
  </si>
  <si>
    <t>MOOSEHEAD LAGER 15x355ml Cans</t>
  </si>
  <si>
    <t>MOOSEHEAD LAGER 30x355ml Cans</t>
  </si>
  <si>
    <t>MOOSEHEAD LAGER 8x355ml Cans</t>
  </si>
  <si>
    <t>MOOSEHEAD LIGHT 15x355ml Cans</t>
  </si>
  <si>
    <t>MOOSEHEAD LIGHT 8x355ml Cans</t>
  </si>
  <si>
    <t>TRULY BERRY MIX PACK 12x355ml Cans</t>
  </si>
  <si>
    <t>NINE LOCKS DIRTY BLONDE 24x355ml Cans</t>
  </si>
  <si>
    <t>NINE LOCKS FRIG OFF IPA 12x355ml Cans</t>
  </si>
  <si>
    <t>NINE LOCKS THE IPA 12x355ml Cans</t>
  </si>
  <si>
    <t>INNIS GUNN THE ORIGINAL 500ml Can</t>
  </si>
  <si>
    <t>BAVARIA 8.6 STRONG LAGER 500ml Can</t>
  </si>
  <si>
    <t>PRIME TEN LAGER 473ml Can</t>
  </si>
  <si>
    <t>PROPELLER BLONDE ALE 12x355ml Cans</t>
  </si>
  <si>
    <t>PROPELLER GALAXY IPA 473ml Can</t>
  </si>
  <si>
    <t>PROPELLER PRIME LAGER 12x355ml Cans</t>
  </si>
  <si>
    <t>MIKES BLUE FREEZE 473ml Can</t>
  </si>
  <si>
    <t>MIKES HARD FREEZE MIX PACK 12x355ml Cans</t>
  </si>
  <si>
    <t>MIKES PINK FREEZE 473ml Can</t>
  </si>
  <si>
    <t>MIKES PURPLE FREEZE 473ml Can</t>
  </si>
  <si>
    <t>MIKES WHITE FREEZE 473ml Can</t>
  </si>
  <si>
    <t>OKANAGAN CRISP APPLE 12x355ml Cans</t>
  </si>
  <si>
    <t>SVNS VARIETY PACK 12x355ml Cans</t>
  </si>
  <si>
    <t>SAPPORO PREMIUM LAGER 12x355ml Cans</t>
  </si>
  <si>
    <t>SLEEMAN VINTAGE COLLECTION 12x355ml Cans</t>
  </si>
  <si>
    <t>HAPPY DAD FRUIT PUNCH 12x355ml Cans</t>
  </si>
  <si>
    <t>HAPPY DAD VARIETY PACK 12x355ml Cans</t>
  </si>
  <si>
    <t>1800 BLANCO 375ml</t>
  </si>
  <si>
    <t>1800 REPOSADO 750ml</t>
  </si>
  <si>
    <t>BUSHMILLS MALT 10 YO 750ml</t>
  </si>
  <si>
    <t>JOSE CUERVO ESPECIAL GOLD 1140ml</t>
  </si>
  <si>
    <t>PROPER TWELVE 750ml</t>
  </si>
  <si>
    <t>THE KRAKEN BLACK SPICED 375ml</t>
  </si>
  <si>
    <t>THE KRAKEN BLACK SPICED 750ml</t>
  </si>
  <si>
    <t>THE KRAKEN GOLD SPICED 750ml</t>
  </si>
  <si>
    <t>DRUMSHANBO GUNPOWDER IRISH GIN 750ml</t>
  </si>
  <si>
    <t>POWERS GOLD LABEL 750ml</t>
  </si>
  <si>
    <t>ANGEL'S ENVY 750ml</t>
  </si>
  <si>
    <t>B AND B LIQUEUR 750ml</t>
  </si>
  <si>
    <t>BACARDI BLACK 750ml</t>
  </si>
  <si>
    <t>BACARDI GOLD (CDN) 750ml</t>
  </si>
  <si>
    <t>BACARDI GOLD CDN 1750ml</t>
  </si>
  <si>
    <t>BACARDI SPICED 750ml</t>
  </si>
  <si>
    <t>BACARDI SUPERIOR CDN 1750ml</t>
  </si>
  <si>
    <t>BOMBAY SAPPHIRE SUNSET 750ml</t>
  </si>
  <si>
    <t>CAZADORES ANEJO 750ml</t>
  </si>
  <si>
    <t>D'USSE VSOP COGNAC 750ml</t>
  </si>
  <si>
    <t>DEWARS CARIBBEAN SMOOTH 750ml</t>
  </si>
  <si>
    <t>DEWARS WHITE LABEL 1140ml</t>
  </si>
  <si>
    <t>LEBLON CACHACA 750ml</t>
  </si>
  <si>
    <t>PATRON SILVER 750ml</t>
  </si>
  <si>
    <t>ST GERMAIN ELDERFLOWER 750ml</t>
  </si>
  <si>
    <t>TEELING SMALL BATCH 750ml</t>
  </si>
  <si>
    <t>BARRELLING TIDE 5 FATHOM RUM 750ml</t>
  </si>
  <si>
    <t>BARRELLING TIDE GIN 750ml</t>
  </si>
  <si>
    <t>ALBERTA PREMIUM 1750ml</t>
  </si>
  <si>
    <t>ALBERTA PREMIUM 9 YO GOLDEN RYE 750ml</t>
  </si>
  <si>
    <t>AUCHENTOSHAN AMERICAN OAK 750ml</t>
  </si>
  <si>
    <t>BASIL HAYDENS KENTUCKY STRAIGHT 750ml</t>
  </si>
  <si>
    <t>BOWMORE 18 YO 750ml</t>
  </si>
  <si>
    <t>CANADIAN CLUB (PET) 750ml</t>
  </si>
  <si>
    <t>CANADIAN CLUB 1750ml</t>
  </si>
  <si>
    <t>HIGHLAND PARK 12 YO 750ml</t>
  </si>
  <si>
    <t>HORNITOS BLACK BARREL 750ml</t>
  </si>
  <si>
    <t>HORNITOS REPOSADO 200ml</t>
  </si>
  <si>
    <t>LAPHROAIG 10 YO 750ml</t>
  </si>
  <si>
    <t>LAPHROAIG SELECT 750ml</t>
  </si>
  <si>
    <t>ON THE ROCKS HORNITOS MARGARITA 375ml</t>
  </si>
  <si>
    <t>ROKU GIN 750ml</t>
  </si>
  <si>
    <t>SAUZA BLANCO 375ml</t>
  </si>
  <si>
    <t>TEACHERS HIGHLAND CREAM 750ml</t>
  </si>
  <si>
    <t>TOKI JAPANESE WHISKY 750ml</t>
  </si>
  <si>
    <t>HIGH SEAS VODKA 750ml</t>
  </si>
  <si>
    <t>EL JIMADOR REPOSADO 750ml</t>
  </si>
  <si>
    <t>APPLETON ESTATE 8 YO RESERVE 750ml</t>
  </si>
  <si>
    <t>COURVOISIER VSOP 750ml</t>
  </si>
  <si>
    <t>FRANGELICO 750ml</t>
  </si>
  <si>
    <t>GRAND MARNIER 750ml</t>
  </si>
  <si>
    <t>WILD TURKEY 81 750ml</t>
  </si>
  <si>
    <t>GLENMORANGIE THE ORIGINAL 12 YO 750ml</t>
  </si>
  <si>
    <t>LONDON DOCK DARK 1140ml</t>
  </si>
  <si>
    <t>LUXARDO LIMONCELLO 750ml</t>
  </si>
  <si>
    <t>LUXARDO SAMBUCA 750ml</t>
  </si>
  <si>
    <t>OLD SAM DEMERARA 750ml</t>
  </si>
  <si>
    <t>COLDSTREAM COFFEE RUM CREAM 750ml</t>
  </si>
  <si>
    <t>COLDSTREAM PREMIUM VODKA 750ml</t>
  </si>
  <si>
    <t>ABSOLUT 375ml</t>
  </si>
  <si>
    <t>BALLANTINES 1140ml</t>
  </si>
  <si>
    <t>BEEFEATER LONDON DRY 1140ml</t>
  </si>
  <si>
    <t>HAVANA CLUB 7 YO AMBER 750ml</t>
  </si>
  <si>
    <t>JAMESON 1140ml</t>
  </si>
  <si>
    <t>KAHLUA COFFEE (CDN) 375ml</t>
  </si>
  <si>
    <t>KAHLUA COFFEE 375ml</t>
  </si>
  <si>
    <t>LAMBS PALM BREEZE 1750ml</t>
  </si>
  <si>
    <t>POLAR ICE 1750ml</t>
  </si>
  <si>
    <t>RAMAZZOTTI SAMBUCA 1140ml</t>
  </si>
  <si>
    <t>SKREWBALL PEANUT BUTTER CDN 750ml</t>
  </si>
  <si>
    <t>WISERS DELUXE 1750ml</t>
  </si>
  <si>
    <t>WISERS DELUXE 375ml</t>
  </si>
  <si>
    <t>AVIATION 750ml</t>
  </si>
  <si>
    <t>BAILEYS BIRTHDAY CAKE 750ml</t>
  </si>
  <si>
    <t>CAPTAIN MORGAN DELUXE DARK 750ml</t>
  </si>
  <si>
    <t>CAPTAIN MORGAN GOLD 1140ml</t>
  </si>
  <si>
    <t>CAPTAIN MORGAN PRIVATE STOCK 750ml</t>
  </si>
  <si>
    <t>CAPTAIN MORGAN SPICED AMBER (PET) 750ml</t>
  </si>
  <si>
    <t>CAPTAIN MORGAN WHITE 1750ml</t>
  </si>
  <si>
    <t>CASAMIGOS BLANCO 750ml</t>
  </si>
  <si>
    <t>CASAMIGOS REPOSADO 750ml</t>
  </si>
  <si>
    <t>CROWN ROYAL 1750ml</t>
  </si>
  <si>
    <t>CROWN ROYAL BLACKBERRY 750ml</t>
  </si>
  <si>
    <t>DON JULIO BLANCO 750ml</t>
  </si>
  <si>
    <t>JOHNNIE WALKER BLACK 12 YO 750ml</t>
  </si>
  <si>
    <t>JOHNNIE WALKER RED LABEL 1140ml</t>
  </si>
  <si>
    <t>ROE &amp; CO BLENDED IRISH WHISKEY 750ml</t>
  </si>
  <si>
    <t>SMIRNOFF BERRY BLAST VODKA 750ml</t>
  </si>
  <si>
    <t>SMIRNOFF CREAMSICLE BLAST 750ml</t>
  </si>
  <si>
    <t>SMIRNOFF NO 21 1750ml</t>
  </si>
  <si>
    <t>SMIRNOFF RASPBERRY TWIST 750ml</t>
  </si>
  <si>
    <t>TANQUERAY LONDON DRY 1140ml</t>
  </si>
  <si>
    <t>TANQUERAY TEN 750ml</t>
  </si>
  <si>
    <t>CITADELLE GIN 750ml</t>
  </si>
  <si>
    <t>PLANTERAY 3 STARS 750ml</t>
  </si>
  <si>
    <t>PLANTERAY 5YO 750ml</t>
  </si>
  <si>
    <t>PLANTERAY XO AMBER 750ml</t>
  </si>
  <si>
    <t>GLENORA GLEN BRETON RARE 750ml</t>
  </si>
  <si>
    <t>GLENORA SMUGGLERS COVE DARK (PET) 1140ml</t>
  </si>
  <si>
    <t>GLENORA SMUGGLERS COVE DARK 750ml</t>
  </si>
  <si>
    <t>JD SHORE BLACK 750ml</t>
  </si>
  <si>
    <t>JD SHORE SPICED 750ml</t>
  </si>
  <si>
    <t>COMTE DE GRASSE 44 DEGREES N GIN 500ml</t>
  </si>
  <si>
    <t>BEARFACE TRIPLE OAK 750ml</t>
  </si>
  <si>
    <t>FLOR DE CANA 12 YO AMBER 750ml</t>
  </si>
  <si>
    <t>BUFFALO TRACE BOURBON CREAM 750ml</t>
  </si>
  <si>
    <t>BUSKER TRIPLE CASK IRISH WHISKEY 750ml</t>
  </si>
  <si>
    <t>DISARONNO AMARETTO 1140ml</t>
  </si>
  <si>
    <t>DISARONNO AMARETTO 375ml</t>
  </si>
  <si>
    <t>DR MCGILLICUDDYS PEACH 750ml</t>
  </si>
  <si>
    <t>GOLDSCHLAGER 750ml</t>
  </si>
  <si>
    <t>TIA MARIA COFFEE 750ml</t>
  </si>
  <si>
    <t>AMARULA CREAM 750ml</t>
  </si>
  <si>
    <t>BOULARD CALVADOS PAYS D AUGE 375ml</t>
  </si>
  <si>
    <t>DRAMBUIE 750ml</t>
  </si>
  <si>
    <t>GIBSONS FINEST 12 YO 750ml</t>
  </si>
  <si>
    <t>GOSLINGS BLACK SEAL 750ml</t>
  </si>
  <si>
    <t>JAGERMEISTER 750ml</t>
  </si>
  <si>
    <t>SAILOR JERRY SPICED 750ml</t>
  </si>
  <si>
    <t>THE FAMOUS GROUSE 750ml</t>
  </si>
  <si>
    <t>COINTREAU 750ml</t>
  </si>
  <si>
    <t>EMPRESS 1908 ORIGINAL INDIGO 750ml</t>
  </si>
  <si>
    <t>ICEBERG 1140ml</t>
  </si>
  <si>
    <t>ICEBERG 1750ml</t>
  </si>
  <si>
    <t>ICEBERG 375ml</t>
  </si>
  <si>
    <t>OLE SMOKY SALTED CARAMEL 750ml</t>
  </si>
  <si>
    <t>SOUR PUSS RASPBERRY 750ml</t>
  </si>
  <si>
    <t>TITOS HANDMADE 1750ml</t>
  </si>
  <si>
    <t>PUSSERS BRITISH NAVY 750ml</t>
  </si>
  <si>
    <t>COMPASS DISTILLERS GIN WILD 750ml</t>
  </si>
  <si>
    <t>SORTILEGE 750ml</t>
  </si>
  <si>
    <t>STOLI 1140ml</t>
  </si>
  <si>
    <t>AVENUE SAUVIGNON BLANC 750ml</t>
  </si>
  <si>
    <t>AVENUE SYRAH GRENACHE 750ml</t>
  </si>
  <si>
    <t>BLUE NUN 750ml</t>
  </si>
  <si>
    <t>CHATEAU DE COURTEILLAC RED 750ml</t>
  </si>
  <si>
    <t>HONEST LOT CABERNET SAUVIGNON 750ml</t>
  </si>
  <si>
    <t>PELLER FAMILY CABERNET MERLOT 4000ml</t>
  </si>
  <si>
    <t>PELLER FAMILY CHARDONNAY 4000ml</t>
  </si>
  <si>
    <t>PELLER FAMILY RED BLEND 1500ml</t>
  </si>
  <si>
    <t>PELLER FAMILY WHITE BLEND 1500ml</t>
  </si>
  <si>
    <t>VIVO RESERVA CABERNET SAUVIGNON 4000ml</t>
  </si>
  <si>
    <t>VIVO RESERVA MALBEC 4000ml</t>
  </si>
  <si>
    <t>XOXO PINOT GRIGIO CHARD SPARKLING 750ml</t>
  </si>
  <si>
    <t>XOXO PINOT GRIGIO CHARDONNAY 750ml</t>
  </si>
  <si>
    <t>655 MILES CABERNET SAUVIGNON 750ml</t>
  </si>
  <si>
    <t>BODACIOUS SMOOTH RED 750ml</t>
  </si>
  <si>
    <t>BODACIOUS SMOOTH WHITE 750ml</t>
  </si>
  <si>
    <t>CAVA MURVIEDRO BRUT NATURE ORGANIC 750ml</t>
  </si>
  <si>
    <t>KC ILLUMINATE DEALCOHOLIZED SB 750ml</t>
  </si>
  <si>
    <t>KIM CRAWFORD PINOT GRIS 750ml</t>
  </si>
  <si>
    <t>KIM CRAWFORD PROSECCO 750ml</t>
  </si>
  <si>
    <t>KIM CRAWFORD UNOAKED CHARDONNAY 750ml</t>
  </si>
  <si>
    <t>PEREIRA RED BLEND 750ml</t>
  </si>
  <si>
    <t>RUFFINO CHIANTI 750ml</t>
  </si>
  <si>
    <t>RUFFINO PROSECCO 750ml</t>
  </si>
  <si>
    <t>RUFFINO PROSECCO ROSE 750ml</t>
  </si>
  <si>
    <t>SEASIDE CHARDONNAY 750ml</t>
  </si>
  <si>
    <t>TAUROO TRAIL TEMPRANILLO 1000ml</t>
  </si>
  <si>
    <t>TOM GORE FARMERS RED BLEND 750ml</t>
  </si>
  <si>
    <t>VINT BOURBON BARREL CABERNET 750ml</t>
  </si>
  <si>
    <t>VINT PRIVATE SEL PINOT NOIR 750ml</t>
  </si>
  <si>
    <t>WALLAROO TRAIL CAB SAUV 1000ml</t>
  </si>
  <si>
    <t>WALLAROO TRAIL CABERNET SAUVIGNON 4000ml</t>
  </si>
  <si>
    <t>WALLAROO TRAIL PINOT GRIGIO 1000ml</t>
  </si>
  <si>
    <t>WALLAROO TRAIL PINOT GRIGIO 4000ml</t>
  </si>
  <si>
    <t>WALLAROO TRAIL RED BLEND 4000ml</t>
  </si>
  <si>
    <t>WALLAROO TRAIL SHIRAZ 1000ml</t>
  </si>
  <si>
    <t>MARTINI PROSECCO 750ml</t>
  </si>
  <si>
    <t>MARTINI ROSSI ASTI SPUMANTE 750ml</t>
  </si>
  <si>
    <t>7 DEADLY ZINS 750ml</t>
  </si>
  <si>
    <t>FREIXENET CARTA NEVADA BRUT 750ml</t>
  </si>
  <si>
    <t>FREIXENET CHIANTI DOCG 750ml</t>
  </si>
  <si>
    <t>FREIXENET CORDON NEGRO 750ml</t>
  </si>
  <si>
    <t>FREIXENET PINOT GRIGIO DOC 750ml</t>
  </si>
  <si>
    <t>FREIXENET PROSECCO 750ml</t>
  </si>
  <si>
    <t>GUIGAL COTES DU RHONE ROUGE AC 750ml</t>
  </si>
  <si>
    <t>JOSH CELLARS CABERNET SAUVIGNON 750ml</t>
  </si>
  <si>
    <t>JOSH CELLARS PINOT GRIGIO 750ml</t>
  </si>
  <si>
    <t>JOSH CELLARS PINOT NOIR 750ml</t>
  </si>
  <si>
    <t>MONDAVI WOODBRIDGE CABERNET 750ml</t>
  </si>
  <si>
    <t>MONDAVI WOODBRIDGE PINOT GRIGIO 750ml</t>
  </si>
  <si>
    <t>MONDAVI WOODBRIDGE SAUVIGNON 750ml</t>
  </si>
  <si>
    <t>BENJAMIN BRIDGE 75 200ml</t>
  </si>
  <si>
    <t>BENJAMIN BRIDGE 75 ROSE 200ml</t>
  </si>
  <si>
    <t>BENJAMIN BRIDGE NOVA ZERO 750ml</t>
  </si>
  <si>
    <t>BENJAMIN BRIDGE PET-NAT 250ml Can</t>
  </si>
  <si>
    <t>BENJAMIN BRIDGE PET-NAT ROSE 250ml Can</t>
  </si>
  <si>
    <t>BENJAMIN BRIDGE SM LT NYM PIQUETTE 750ml</t>
  </si>
  <si>
    <t>BENJAMIN BRIDGE SM LT PINOT NOIR 750ml</t>
  </si>
  <si>
    <t>BENJAMIN BRIDGE SM PINOT NOIR PIQ 750ml</t>
  </si>
  <si>
    <t>BENJAMIN BRIDGE TIDAL BAY 250ml Can</t>
  </si>
  <si>
    <t>BENJAMIN BRIDGE TIDAL BAY 750ml</t>
  </si>
  <si>
    <t>BENJAMIN BRIDGE WILD ROCK RED 3000ml</t>
  </si>
  <si>
    <t>BENJAMIN BRIDGE WILD ROCK ROSE 3000ml</t>
  </si>
  <si>
    <t>BENJAMIN BRIDGE WILD ROCK SANGRIA 3000ml</t>
  </si>
  <si>
    <t>BENJAMIN BRIDGE WILD ROCK WHITE 3000ml</t>
  </si>
  <si>
    <t>NOVA 7 BY BENJAMIN BRIDGE 750ml</t>
  </si>
  <si>
    <t>SUPER NOVA 7 COCKTAIL 200ml</t>
  </si>
  <si>
    <t>BONANZA CABERNET SAUVIGNON 750ml</t>
  </si>
  <si>
    <t>ARROGANT FROG SPARKLING ROSE 750ml</t>
  </si>
  <si>
    <t>CHANDON GARDEN SPRITZ 750ml</t>
  </si>
  <si>
    <t>LOUIS BY L BERNARD COTE RHONE VIL 750ml</t>
  </si>
  <si>
    <t>MASI CAMPOFIORIN DEL VERONESE 750ml</t>
  </si>
  <si>
    <t>J GARCIA CARRION ANTANO CRIANZA 750ml</t>
  </si>
  <si>
    <t>JACOBS CREEK DOUBLE BARREL CAB 750ml</t>
  </si>
  <si>
    <t>JACOBS CREEK DOUBLE BARREL SHIRAZ 750ml</t>
  </si>
  <si>
    <t>LAMARCA PROSECCO 750ml</t>
  </si>
  <si>
    <t>ROSCATO ROSSO DOLCE PROVINCIA 750ml</t>
  </si>
  <si>
    <t>WHITEHAVEN PINOT NOIR 750ml</t>
  </si>
  <si>
    <t>WHITEHAVEN SAUVIGNON BLANC 750ml</t>
  </si>
  <si>
    <t>YELLOW TAIL CHARDONNAY 750ml</t>
  </si>
  <si>
    <t>CASILLERO DIABLO BLACK 750ml</t>
  </si>
  <si>
    <t>CASILLERO DIABLO CABERNET 750ml</t>
  </si>
  <si>
    <t>CASILLERO DIABLO PINOT GRIGIO 750ml</t>
  </si>
  <si>
    <t>TRIVENTO RESERVE MALBEC 750ml</t>
  </si>
  <si>
    <t>TRIVENTO RESERVE WHITE MALBEC 750ml</t>
  </si>
  <si>
    <t>BOURGOGNE PINOT NOIR VIEILLES VIGN 750ml</t>
  </si>
  <si>
    <t>BLU GIOVELLO PINOT GRIGIO 750ml</t>
  </si>
  <si>
    <t>BLU GIOVELLO PROSECCO SPUMANTE 750ml</t>
  </si>
  <si>
    <t>PELEE PINOT NOIR RESERVE VQA 750ml</t>
  </si>
  <si>
    <t>CARPENE MALVOLTI PROSECCO SUPERIOR 750ml</t>
  </si>
  <si>
    <t>CIGAR BOX PINOT NOIR 2021 750ml</t>
  </si>
  <si>
    <t>MEZZACORONA PINOT GRIGIO 1500ml</t>
  </si>
  <si>
    <t>MONTES SELECTION CAB CARMENERE 750ml</t>
  </si>
  <si>
    <t>MONTES SELECTION PINOT NOIR 750ml</t>
  </si>
  <si>
    <t>PARES BALTA BLANC DE PACS 750ml</t>
  </si>
  <si>
    <t>PARES BALTA MAS ELENA RED 750ml</t>
  </si>
  <si>
    <t>SANTA RITA MEDALLA CABERNET 750ml</t>
  </si>
  <si>
    <t>SANTA RITA SECRET RESERV SAUVIGNON 750ml</t>
  </si>
  <si>
    <t>SHINGLEBACK RED KNOT CABERNET SAUV 750ml</t>
  </si>
  <si>
    <t>TAYLOR FLADGATE 10 YO 750ml</t>
  </si>
  <si>
    <t>TAYLOR FLADGATE FIRST ESTATE 750ml</t>
  </si>
  <si>
    <t>TAYLOR FLADGATE LBV 750ml</t>
  </si>
  <si>
    <t>THE WANTED ZIN ZINFANDEL 750ml</t>
  </si>
  <si>
    <t>YALUMBA Y SERIES VIOGNIER 750ml</t>
  </si>
  <si>
    <t>ZENATO BARDOLINO DOC 750ml</t>
  </si>
  <si>
    <t>DUCKS CROSSING CABERNET SAUVIGNON 4000ml</t>
  </si>
  <si>
    <t>DUCKS CROSSING CHARDONNAY 4000ml</t>
  </si>
  <si>
    <t>DUCKS CROSSING MALBEC 1500ml</t>
  </si>
  <si>
    <t>DUCKS CROSSING PINOT GRIGIO 4000ml</t>
  </si>
  <si>
    <t>DUCKS CROSSING SAUVIGNON BLANC 4000ml</t>
  </si>
  <si>
    <t>DUCKS CROSSING SHIRAZ 4000ml</t>
  </si>
  <si>
    <t>GASPEREAU TIDAL BAY 250ml Can</t>
  </si>
  <si>
    <t>GREAT BIG FRIGGIN RED 3000ml</t>
  </si>
  <si>
    <t>JOST BLUE LATITUDE COOL WHITE 4000ml</t>
  </si>
  <si>
    <t>JOST FOUNDERS RED 750ml</t>
  </si>
  <si>
    <t>JOST L'ACADIE PINOT GRIGIO 750ml</t>
  </si>
  <si>
    <t>JOST ROSE 750ml</t>
  </si>
  <si>
    <t>JOST TIDAL BAY 250ml Can</t>
  </si>
  <si>
    <t>JOST TIDAL BAY 750ml</t>
  </si>
  <si>
    <t>LUVO CUBE LACADIE P. GRIGIO 4x250ml Cans</t>
  </si>
  <si>
    <t>LUVO CUBE MIXER PACK 4x250ml Cans</t>
  </si>
  <si>
    <t>LUVO CUBE ROSE 4x250ml Cans</t>
  </si>
  <si>
    <t>LUVO CUBE SIMPLY RED 4x250ml Cans</t>
  </si>
  <si>
    <t>LUVO CUBE SPARKLING WHITE 4x250mL Cans</t>
  </si>
  <si>
    <t>MERCATOR TIDAL BAY 250ml Can</t>
  </si>
  <si>
    <t>ROLLING RIDGE CABERNET SAUVIGNON 4000ml</t>
  </si>
  <si>
    <t>ROLLING RIDGE PINOT GRIGIO 4000ml</t>
  </si>
  <si>
    <t>ROLLING RIDGE SAUVIGNON BLANC 4000ml</t>
  </si>
  <si>
    <t>ROLLING RIDGE SHIRAZ 4000ml</t>
  </si>
  <si>
    <t>LIGHTFOOT &amp; WOLFVILLE BRUT ROSE 750ml</t>
  </si>
  <si>
    <t>LIGHTFOOT &amp; WOLFVILLE BUBBLY ROSE 750ml</t>
  </si>
  <si>
    <t>LIGHTFOOT WOLFVILLE BRUT 750ml</t>
  </si>
  <si>
    <t>LIGHTFOOT WOLFVILLE BUBBLY WHITE 750ml</t>
  </si>
  <si>
    <t>LUCKETT VINEYARDS CHARDONNAY 750ml</t>
  </si>
  <si>
    <t>19 CRIMES SNOOP CALI ROSE 750ml</t>
  </si>
  <si>
    <t>AMARO MONTENEGRO 750ml</t>
  </si>
  <si>
    <t>ANTINORI CRISTINA CASASOLE ORVIETO 750ml</t>
  </si>
  <si>
    <t>BERINGER KNIGHTS VALLEY CABERNET 750ml</t>
  </si>
  <si>
    <t>GABBIANO PINOT GRIGIO 750ml</t>
  </si>
  <si>
    <t>GABBIANO RISERVA CHIANTI CLASSICO 750ml</t>
  </si>
  <si>
    <t>GRAFFIGNA CENTENARIO PINOT GRIGIO 750ml</t>
  </si>
  <si>
    <t>HARVEYS BRISTOL CREAM 750ml</t>
  </si>
  <si>
    <t>LOUIS LATOUR PINOT NOIR 750ml</t>
  </si>
  <si>
    <t>MEIOMI CHARDONNAY 750ml</t>
  </si>
  <si>
    <t>MEIOMI PINOT NOIR 750ml</t>
  </si>
  <si>
    <t>MIONETTO PRESTIGE PROSECCO BRUT 750ml</t>
  </si>
  <si>
    <t>STERLING VINTNERS CHARDONNAY 750ml</t>
  </si>
  <si>
    <t>WOLF BLASS YELLOW CHARDONNAY 750ml</t>
  </si>
  <si>
    <t>WOLF BLASS YELLOW SHIRAZ 750ml</t>
  </si>
  <si>
    <t>ADEGAMAE DORY RED 750ml</t>
  </si>
  <si>
    <t>ANGOVE NATURALIS ORGANIC SHIRAZ 750ml</t>
  </si>
  <si>
    <t>BOUGRIER VOUVRAY 750ml</t>
  </si>
  <si>
    <t>CRUX MALBEC 750ml</t>
  </si>
  <si>
    <t>JF LURTON LES FUMEES BLANCHES 750ml</t>
  </si>
  <si>
    <t>JIP JIP ROCKS SHIRAZ 750ml</t>
  </si>
  <si>
    <t>JORIO MONTEPULICIANO ABRUZZO 750ml</t>
  </si>
  <si>
    <t>LURTON HERMANOS TEMPRANILLO 750ml</t>
  </si>
  <si>
    <t>OYSTER BAY CHARDONNAY 750ml</t>
  </si>
  <si>
    <t>PEDRA CANCELA SELECTION RED 750ml</t>
  </si>
  <si>
    <t>PIEDRA NEGRA MALBEC 750ml</t>
  </si>
  <si>
    <t>PIEDRA NEGRA PINOT GRIGIO 750ml</t>
  </si>
  <si>
    <t>TOMMASI ARELE APPASSIMENTO IGT 750ml</t>
  </si>
  <si>
    <t>TOMMASI TUFO ROMPICOLLO IGT 750ml</t>
  </si>
  <si>
    <t>TOMMASI VALPOLICELLA CLASSICO 750ml</t>
  </si>
  <si>
    <t>VILLA SANDI IL FRESCO PROSECCO NV 750ml</t>
  </si>
  <si>
    <t>BIG BILL CABERNET SAUVIGNON 750ml</t>
  </si>
  <si>
    <t>BOLLA PINOT GRIGIO VENEZIE DOC 750ml</t>
  </si>
  <si>
    <t>BOLLA PROSECCO DOC 750ml</t>
  </si>
  <si>
    <t>BOLLA VALPOLICELLA CLASSICO 750ml</t>
  </si>
  <si>
    <t>CA DEL BOSCO CUVEE PRESTIGE FRANC 750ml</t>
  </si>
  <si>
    <t>CHAPOUTIER BELLERUCHE ROSE 750ml</t>
  </si>
  <si>
    <t>CHAPOUTIER BELLERUCHE ROUGE 750ml</t>
  </si>
  <si>
    <t>COLUMBIA CREST H3 CABERNET SAUV 750ml</t>
  </si>
  <si>
    <t>ED EDMUNDO CABERNET SAUVIGNON 750ml</t>
  </si>
  <si>
    <t>ED EDMUNDO DOUBLE OAKED CHARD 750ml</t>
  </si>
  <si>
    <t>EL ESTECO DE EXTREMOS MALBEC 750ml</t>
  </si>
  <si>
    <t>ERRAZURIZ MAX RESERVA CABERNET 750ml</t>
  </si>
  <si>
    <t>FOLONARI PINOT GRIGIO 3000ml</t>
  </si>
  <si>
    <t>FONTANAFREDDA BAROLO DOCG 750ml</t>
  </si>
  <si>
    <t>FRESCOBALDI CASTIGLIONI CHIANTI 750ml</t>
  </si>
  <si>
    <t>FRESCOBALDI NIPOZZANO RISERVA 750ml</t>
  </si>
  <si>
    <t>LOUIS BOUILLOT PERLE D'AURORE ROSE 750ml</t>
  </si>
  <si>
    <t>MENAGE A TROIS RED 750ml</t>
  </si>
  <si>
    <t>PETER LEHMANN THE BAROSSAN SHIRAZ 750ml</t>
  </si>
  <si>
    <t>PIPER-HEIDSIECK BRUT 750ml</t>
  </si>
  <si>
    <t>SANTA MARGHERITA CABERNET SAUV 750ml</t>
  </si>
  <si>
    <t>SANTA MARGHERITA PINOT GRIGIO VALD 750ml</t>
  </si>
  <si>
    <t>SANTA MARGHERITA PROSECCO 750ml</t>
  </si>
  <si>
    <t>STE MICHELLE COLUMBIA CAB SAUV 750ml</t>
  </si>
  <si>
    <t>STE MICHELLE COLUMBIA VALLEY CHARD 750ml</t>
  </si>
  <si>
    <t>THE SHOW CABERNET SAUVIGNON 750ml</t>
  </si>
  <si>
    <t>THREE THIEVES CABERNET SAUVIGNON 750ml</t>
  </si>
  <si>
    <t>THREE THIEVES PINOT GRIGIO 750ml</t>
  </si>
  <si>
    <t>TORRES SANGRE DE TORO RIOJA DOC 750ml</t>
  </si>
  <si>
    <t>TRAPICHE GRAN MEDALLA MALBEC 750ml</t>
  </si>
  <si>
    <t>TRAPICHE RESERVE MALBEC 3000ml</t>
  </si>
  <si>
    <t>TRINCHERO JOEL GOTT 815 CABERNET 750ml</t>
  </si>
  <si>
    <t>VILLA CONCHI BRUT SELECCION 750ml</t>
  </si>
  <si>
    <t>VILLA MARIA PRIVATE BIN SAU BLANC 750ml</t>
  </si>
  <si>
    <t>WILLIAMS &amp; HUMBERT DRY SACK 750ml</t>
  </si>
  <si>
    <t>PLANTERS RIDGE ELEVATION 750ml</t>
  </si>
  <si>
    <t>PLANTERS RIDGE TIDAL BAY 750ml</t>
  </si>
  <si>
    <t>AMALUNA TRADITIONAL METHOD SPARK 750ml</t>
  </si>
  <si>
    <t>BLACK TOWER RIESLING 750ml</t>
  </si>
  <si>
    <t>BLACK TOWER RIVANER 1500ml</t>
  </si>
  <si>
    <t>INCEPTION DEEP LAYERED RED 750ml</t>
  </si>
  <si>
    <t>MONTECILLO RESERVA 750ml</t>
  </si>
  <si>
    <t>NEDERBURG WINEMASTERS SAUV BLANC 750ml</t>
  </si>
  <si>
    <t>NORTON BARREL SELECT SAUVIGNON BL 750ml</t>
  </si>
  <si>
    <t>NORTON PRIVADA 750ml</t>
  </si>
  <si>
    <t>NOVAS GRAN RESERVA CABERNET 750ml</t>
  </si>
  <si>
    <t>NOVAS GRAN RESERVA CHARDONNAY 750ml</t>
  </si>
  <si>
    <t>TWO OCEANS CABERNET MERLOT 1500ml</t>
  </si>
  <si>
    <t>TWO OCEANS PINOT GRIGIO 750ml</t>
  </si>
  <si>
    <t>TWO OCEANS SAUVIGNON BLANC 1500ml</t>
  </si>
  <si>
    <t>1924 BARREL RESERVE CAB SAUV 750ml</t>
  </si>
  <si>
    <t>ALLEGRINI VALPOLICELLA DOC 750ml</t>
  </si>
  <si>
    <t>CARMEN GRAN RESERVA CABERNET 750ml</t>
  </si>
  <si>
    <t>CHATEAU TOUR DE CAPET 750ml</t>
  </si>
  <si>
    <t>DONA PAULA ESTATE MALBEC 750ml</t>
  </si>
  <si>
    <t>DR LOOSEN RIESLING 750ml</t>
  </si>
  <si>
    <t>OGIER HERITAGES COTES DU RHONE 750ml</t>
  </si>
  <si>
    <t>FIRESTONE CABERNET SAUVIGNON 750ml</t>
  </si>
  <si>
    <t>WHISPERING ANGEL ROSE 750ml</t>
  </si>
  <si>
    <t>FABIANO VALPOLICELLA RIPASSO 750ml</t>
  </si>
  <si>
    <t>KINGS OF PROHIBITION CABERNET SAUV 750ml</t>
  </si>
  <si>
    <t>LE FAT BASTARD CABERNET SAUVIGNON 750ml</t>
  </si>
  <si>
    <t>LE FAT BASTARD PINOT NOIR 750ml</t>
  </si>
  <si>
    <t>CASTELLO DEL POGGIO MOSCATO IGT 750ml</t>
  </si>
  <si>
    <t>ZONIN PROSECCO 750ml</t>
  </si>
  <si>
    <t>BOUCHARD A &amp; F HERITAGE PINOT NOIR 750ml</t>
  </si>
  <si>
    <t>BOUCHARD HERITAGE CHARDONNAY 750ml</t>
  </si>
  <si>
    <t>BREAD &amp; BUTTER CABERNET SAUVIGNON 750ml</t>
  </si>
  <si>
    <t>BREAD &amp; BUTTER CHARDONNAY 750ml</t>
  </si>
  <si>
    <t>BREAD &amp; BUTTER PINOT NOIR 750ml</t>
  </si>
  <si>
    <t>BREAD &amp; BUTTER PROSECCO 750ml</t>
  </si>
  <si>
    <t>CARPINETO DOGAJOLO TOSCANA 750ml</t>
  </si>
  <si>
    <t>CARPINETO FARNITO CABERNET SAUV 750ml</t>
  </si>
  <si>
    <t>GONZALEZ BYASS NOE VORS PX SHERRY 375ml</t>
  </si>
  <si>
    <t>GONZALEZ BYASS TIO PEPE DRY 750ml</t>
  </si>
  <si>
    <t>LA MASCOTA CABERNET FRANC 750ml</t>
  </si>
  <si>
    <t>LA MASCOTA CABERNET SAUVIGNON 750ml</t>
  </si>
  <si>
    <t>SARTORI AMARONE VALPOLICELLA 750ml</t>
  </si>
  <si>
    <t>SARTORI RIPASSO VALPOLICELLA 750ml</t>
  </si>
  <si>
    <t>SELLA MOSCA CANNONAU RISERVA 750ml</t>
  </si>
  <si>
    <t>SMOKY BAY CABERNET SAUVIGNON 4000ml</t>
  </si>
  <si>
    <t>SMOKY BAY PINOT GRIGIO 4000ml</t>
  </si>
  <si>
    <t>THE WOLFTRAP RED 750ml</t>
  </si>
  <si>
    <t>UMBERTO CESARI LIANO SANGIOVES CAB 750ml</t>
  </si>
  <si>
    <t>WESTCOAST VINEYARDS CABERNET 750ml</t>
  </si>
  <si>
    <t>RELAX RIESLING 750ml</t>
  </si>
  <si>
    <t>APPLETON ESTATE SIGNATURE BLEND 750ml</t>
  </si>
  <si>
    <t>FORTY CREEK BARREL SELECT 750ml</t>
  </si>
  <si>
    <t>FORTY CREEK BARREL SELECT 1140ml</t>
  </si>
  <si>
    <t>CAPTAIN MORGAN WHITE (PET) 750ml</t>
  </si>
  <si>
    <t>CROWN ROYAL 750ml</t>
  </si>
  <si>
    <t>BLUE LOBSTER 750ml</t>
  </si>
  <si>
    <t>BLUE LOBSTER 1140ml</t>
  </si>
  <si>
    <t>FISHERMANS HELPER 750ml</t>
  </si>
  <si>
    <t>FISHERMANS HELPER 1140ml</t>
  </si>
  <si>
    <t>WILLING TO LEARN 750ml</t>
  </si>
  <si>
    <t>WILLING TO LEARN 1140ml</t>
  </si>
  <si>
    <t>ADDED VALUE PRERUNG FORTY CREEK DBL 50ml</t>
  </si>
  <si>
    <t>ADDED VALUE PRINCE IGOR PICKLE 50ml</t>
  </si>
  <si>
    <t xml:space="preserve">ADDED VALUE BAILEYS IRISH CREAM 50ml </t>
  </si>
  <si>
    <t>ADDED VALUE TANQUERAY RANGPUR 50ml</t>
  </si>
  <si>
    <t xml:space="preserve">ADDED VALUE FISHERMAN'S HELPER RUM 50ml </t>
  </si>
  <si>
    <t xml:space="preserve">ADDED VALUE WILLING TO LEARN GIN 50ml </t>
  </si>
  <si>
    <t xml:space="preserve">ADDED VALUE BLUE LOBSTER VODKA 50ml </t>
  </si>
  <si>
    <t>CANDID BREWING GLORY DAYS IPA 473ml Can</t>
  </si>
  <si>
    <t>1365 CHURCH STREET OH SOOO ROSE 750ml</t>
  </si>
  <si>
    <t>SEA LEVEL SUMMER CRUSH 473ml Can</t>
  </si>
  <si>
    <t>BRETON SPICED UP PUMPKIN ALE 473ml Can</t>
  </si>
  <si>
    <t>NORTH BREWING MARZEN 473ml Can</t>
  </si>
  <si>
    <t xml:space="preserve">NOVAS GRAN RESERVA SYRAH 750ml </t>
  </si>
  <si>
    <t>TOLLER LITE DOG DAYS MIXER 12x355ml Cans</t>
  </si>
  <si>
    <t>SMIRNOFF VODKA AND SODA PARTY PACK 12x355ml Cans</t>
  </si>
  <si>
    <t>ANNAPOLIS FENWICK ALE 473ml Can</t>
  </si>
  <si>
    <t>CHURCH 1 UNDER LAGER 473ml Can</t>
  </si>
  <si>
    <t>GRAND BANKER SHIRAZ CABERNET 3000ml</t>
  </si>
  <si>
    <t>NINE LOCKS BLONDES MIXPACK 12x355ml Cans</t>
  </si>
  <si>
    <t>HAPPY DAD GRAPE 12x355ml Cans</t>
  </si>
  <si>
    <t>NINE LOCKS TANGERINE BLONDE 473ml Can</t>
  </si>
  <si>
    <t xml:space="preserve">OYSTER BAY HAWKES BAY MERLOT 750ml </t>
  </si>
  <si>
    <t>PELLER FAMILY VINEYARDS ROSE 4000ml</t>
  </si>
  <si>
    <t>GRAND BANKER SAUVIGNON BLANC 3000ml</t>
  </si>
  <si>
    <t>Jackson Triggs Rose 4000ml</t>
  </si>
  <si>
    <t>GRAND BANKER CABERNET SAUVIGNON 3000ml</t>
  </si>
  <si>
    <t>NORTH BREWING WAVES IPA 473ml Can</t>
  </si>
  <si>
    <t>SANTA MARGHERITA ROSE 750ml</t>
  </si>
  <si>
    <t>CASAL GARCIA VINHO VERDE ROSE 750ml</t>
  </si>
  <si>
    <t>CAPTAIN MORGAN WHITE 750ml</t>
  </si>
  <si>
    <t>GRAND BANKER PINOT GRIGIO 3000ML</t>
  </si>
  <si>
    <t>LAMBS PALM BREEZE 750ml</t>
  </si>
  <si>
    <t>BUSCH MAX 8.0 473ml Can</t>
  </si>
  <si>
    <t>BUSCH BULLET 4x222ml Cans</t>
  </si>
  <si>
    <t>4x222</t>
  </si>
  <si>
    <t xml:space="preserve">NEDERBERG WINEMASTERS SHIRAZ 750ml </t>
  </si>
  <si>
    <t>GARRISON OH MY GOURD PUMPKIN ALE 473ml Can</t>
  </si>
  <si>
    <t>ALPINE LAGER 12x341ml</t>
  </si>
  <si>
    <t>12x341</t>
  </si>
  <si>
    <t>SPRIZZI GIN FIZZ WANDERERS 473ml Can</t>
  </si>
  <si>
    <t>MOOSEHEAD LAGER 12x341ml</t>
  </si>
  <si>
    <t>CAPTAIN MORGAN SPICED AMBER 750ml</t>
  </si>
  <si>
    <t>DOMAINE LAFAGE MIRAFLORS ROSE 750ml</t>
  </si>
  <si>
    <t>L'Orangeraie Rose 750ml</t>
  </si>
  <si>
    <t>PAUL MAS LE ROSE 750ml</t>
  </si>
  <si>
    <t>GD VAJRA ROSABELLA ROSATO 750ml</t>
  </si>
  <si>
    <t>CHATEAU BEAULIEU PROVENCE ROSE 750ml</t>
  </si>
  <si>
    <t>TOMATIN 12 YO 750ml</t>
  </si>
  <si>
    <t>SMILEY ROSE 750ml</t>
  </si>
  <si>
    <t>BACARDI SUPERIOR 3000ml</t>
  </si>
  <si>
    <t>ENTREFLORES ROSADO 750ml</t>
  </si>
  <si>
    <t>JOEL DELAUNAY GRAND BALLON ROSE 750ml</t>
  </si>
  <si>
    <t>JACOBS CREEK MOSCATO ROSE 1500ml</t>
  </si>
  <si>
    <t>KLEINE ZALZE ROSE 750ml</t>
  </si>
  <si>
    <t>LAROCHE CHEVALIERE ROSE 750ml</t>
  </si>
  <si>
    <t>RESERVE DE COLLOMBE 750ml</t>
  </si>
  <si>
    <t>HAUT GARRIGA BORDEAUX ROSE 750ml</t>
  </si>
  <si>
    <t>MONTALTO NERO D'AVOLA ROSATO 750ml</t>
  </si>
  <si>
    <t>Wallaroo Trail Skip Pinot Grigio Rose 1000ml</t>
  </si>
  <si>
    <t>WAYNE GRETZKY NO 99 RED CASK 750ml</t>
  </si>
  <si>
    <t>HAVANA CLUB CUBAN SMOKY 750ml</t>
  </si>
  <si>
    <t>JOST ROSE 3000ml</t>
  </si>
  <si>
    <t>MOUTON CADET MATHILDE ROSE 750ml</t>
  </si>
  <si>
    <t>CAVE SPRING VINYARD ROSE 750ml</t>
  </si>
  <si>
    <t>HAVANA CLUB ANEJO RESERV AMBER 1140ml</t>
  </si>
  <si>
    <t>HERITAGE LAGER D'LA MER 473ml Can</t>
  </si>
  <si>
    <t>SALTBOX DYNAMITE TRAIL HEFE 473ml Can</t>
  </si>
  <si>
    <t>SANDBAGGER CRANSFUSION 6x355ml Cans</t>
  </si>
  <si>
    <t>EILEANAN BREAGHA ROSE 750ml</t>
  </si>
  <si>
    <t>REAL VODKA WATER TROPICAL 12x355ml Cans</t>
  </si>
  <si>
    <t>SPRIZZI LIMONATA MIX PACK 4x355ml Cans</t>
  </si>
  <si>
    <t>SALTBOX BLOSSOM CIDER 473ml Can</t>
  </si>
  <si>
    <t>STILLWELL BREWING PALE ALE 473ml Can</t>
  </si>
  <si>
    <t>BUD LIGHT LIMETIME MIXER PACK 12x355ml Cans </t>
  </si>
  <si>
    <t>MOOSEHEAD LIMEADE MIXPACK 12x355ml Cans</t>
  </si>
  <si>
    <t>TATA JITNEY DRY HOPPED SOUR 473ml Can</t>
  </si>
  <si>
    <t>PUMPHOUSE PEACH &amp; BLOOD ORANGE 473ml Can</t>
  </si>
  <si>
    <t>TATA GUAVA HEIST 6x355ml Cans</t>
  </si>
  <si>
    <t>Cote des Roses Rose 375ml</t>
  </si>
  <si>
    <t>GORGEOUS PINOT NOIR CHARDONNAY 750ml</t>
  </si>
  <si>
    <t>2 CROWS ADANAC PALE ALE 473ml Can</t>
  </si>
  <si>
    <t>CRAFTY RADLER ORANGE MANGO 473ml Can</t>
  </si>
  <si>
    <t>Bask Rose 3000ml</t>
  </si>
  <si>
    <t>VOGA PINOT GRIGIO SPARKLING ROSE 750ml</t>
  </si>
  <si>
    <t>AVENUE ROSE 750ml</t>
  </si>
  <si>
    <t>SCHOOLHOUSE SUMMER DAY IPA 473ml Can</t>
  </si>
  <si>
    <t>BULWARK BLUSH ROSE 473ml Can</t>
  </si>
  <si>
    <t>NEW SCOTLAND KILTED IPA 473ml Can</t>
  </si>
  <si>
    <t>SLEEMAN HONEY BLONDE LAGER 12x355ml Cans</t>
  </si>
  <si>
    <t>GARRISON LIL JUICY IPA 473ml Can</t>
  </si>
  <si>
    <t>PROPELLER HARD ORANGE CREAMSICLE 473ml Can</t>
  </si>
  <si>
    <t>GARRISON BEERS OF SUMMER 12x355ml Cans</t>
  </si>
  <si>
    <t>NINE LOCKS PESH FUZE SOUR 473ml Can</t>
  </si>
  <si>
    <t>TWISTED TEA ROCKET POP 6x355ml Cans</t>
  </si>
  <si>
    <t>HERITAGE KM ZERO CREAM ALE 473ml Can</t>
  </si>
  <si>
    <t>NINE LOCKS WHITE IPA 473ml Can</t>
  </si>
  <si>
    <t>LIVELY AIRS STRAWBERRY BASIL 473ml Can</t>
  </si>
  <si>
    <t>PROPELLER PINA COLADA IPA 473ml Can</t>
  </si>
  <si>
    <t>BOXING ROCK FUSION COLD IPA 473ml Can</t>
  </si>
  <si>
    <t>ISLAND FOLK LEMON SQUEEZY 473ml Can</t>
  </si>
  <si>
    <t>CHURCH PEACH SHANDY 473ml Can</t>
  </si>
  <si>
    <t>BLUE LOBSTER TROPICAL PUNCH 473ml Can</t>
  </si>
  <si>
    <t>AP</t>
  </si>
  <si>
    <t>AD</t>
  </si>
  <si>
    <t>ALAMOS CABERNET SAUVIGNON 750ml</t>
  </si>
  <si>
    <t>ALAMOS MALBEC 750ml</t>
  </si>
  <si>
    <t>055666100113</t>
  </si>
  <si>
    <t>675325462026</t>
  </si>
  <si>
    <t>048162021624</t>
  </si>
  <si>
    <t>063657033395</t>
  </si>
  <si>
    <t>628055374824</t>
  </si>
  <si>
    <t>870098002138</t>
  </si>
  <si>
    <t>870098002268</t>
  </si>
  <si>
    <t>628055457626</t>
  </si>
  <si>
    <t>628451629245</t>
  </si>
  <si>
    <t>628451629757</t>
  </si>
  <si>
    <t>628451629641</t>
  </si>
  <si>
    <t>628451629900</t>
  </si>
  <si>
    <t>628055881001</t>
  </si>
  <si>
    <t>628055880943</t>
  </si>
  <si>
    <t>628055880332</t>
  </si>
  <si>
    <t>628055881049</t>
  </si>
  <si>
    <t>628055880318</t>
  </si>
  <si>
    <t>628055880202</t>
  </si>
  <si>
    <t>080432001257</t>
  </si>
  <si>
    <t>082000805656</t>
  </si>
  <si>
    <t>5000213008553</t>
  </si>
  <si>
    <t>082000809494</t>
  </si>
  <si>
    <t>082000790297</t>
  </si>
  <si>
    <t>082000789529</t>
  </si>
  <si>
    <t>082000811626</t>
  </si>
  <si>
    <t>628432674417</t>
  </si>
  <si>
    <t>628432789326</t>
  </si>
  <si>
    <t>628942334337</t>
  </si>
  <si>
    <t>051497362690</t>
  </si>
  <si>
    <t>798339872008</t>
  </si>
  <si>
    <t>798339872633</t>
  </si>
  <si>
    <t>798339872275</t>
  </si>
  <si>
    <t>628176629278</t>
  </si>
  <si>
    <t>062067425806</t>
  </si>
  <si>
    <t>062067425769</t>
  </si>
  <si>
    <t>062067425783</t>
  </si>
  <si>
    <t>062067425103</t>
  </si>
  <si>
    <t>062067382444</t>
  </si>
  <si>
    <t>062067382338</t>
  </si>
  <si>
    <t>062067382413</t>
  </si>
  <si>
    <t>062067426544</t>
  </si>
  <si>
    <t>062067380952</t>
  </si>
  <si>
    <t>062067425554</t>
  </si>
  <si>
    <t>628250581003</t>
  </si>
  <si>
    <t>627987294149</t>
  </si>
  <si>
    <t>874618000505</t>
  </si>
  <si>
    <t>065912002153</t>
  </si>
  <si>
    <t>848819000978</t>
  </si>
  <si>
    <t>779469600051</t>
  </si>
  <si>
    <t>848819001647</t>
  </si>
  <si>
    <t>848819070018</t>
  </si>
  <si>
    <t>056327018099</t>
  </si>
  <si>
    <t>056327014473</t>
  </si>
  <si>
    <t>056327016316</t>
  </si>
  <si>
    <t>056327017689</t>
  </si>
  <si>
    <t>776029701890</t>
  </si>
  <si>
    <t>776029701876</t>
  </si>
  <si>
    <t>776029706215</t>
  </si>
  <si>
    <t>776029701548</t>
  </si>
  <si>
    <t>776029700923</t>
  </si>
  <si>
    <t>776029701883</t>
  </si>
  <si>
    <t>776029706345</t>
  </si>
  <si>
    <t>776029703191</t>
  </si>
  <si>
    <t>087692006763</t>
  </si>
  <si>
    <t>087692012276</t>
  </si>
  <si>
    <t>628451925859</t>
  </si>
  <si>
    <t>628451926139</t>
  </si>
  <si>
    <t>628451926146</t>
  </si>
  <si>
    <t>628451925989</t>
  </si>
  <si>
    <t>628451925668</t>
  </si>
  <si>
    <t>878364001588</t>
  </si>
  <si>
    <t>805763001833</t>
  </si>
  <si>
    <t>5060190565845</t>
  </si>
  <si>
    <t>8714800029193</t>
  </si>
  <si>
    <t>627587001130</t>
  </si>
  <si>
    <t>627587001192</t>
  </si>
  <si>
    <t>627587000485</t>
  </si>
  <si>
    <t>627587444401</t>
  </si>
  <si>
    <t>062067379239</t>
  </si>
  <si>
    <t>062067388330</t>
  </si>
  <si>
    <t>062067424922</t>
  </si>
  <si>
    <t>062067425455</t>
  </si>
  <si>
    <t>062067418136</t>
  </si>
  <si>
    <t>062067382949</t>
  </si>
  <si>
    <t>062067387715</t>
  </si>
  <si>
    <t>062067422584</t>
  </si>
  <si>
    <t>062067187117</t>
  </si>
  <si>
    <t>062067377129</t>
  </si>
  <si>
    <t>062067423680</t>
  </si>
  <si>
    <t>056910403127</t>
  </si>
  <si>
    <t>056910601127</t>
  </si>
  <si>
    <t>056910301157</t>
  </si>
  <si>
    <t>056910201129</t>
  </si>
  <si>
    <t>056910281121</t>
  </si>
  <si>
    <t>850046522666</t>
  </si>
  <si>
    <t>850046522734</t>
  </si>
  <si>
    <t>811538010122</t>
  </si>
  <si>
    <t>811538010375</t>
  </si>
  <si>
    <t>811538010238</t>
  </si>
  <si>
    <t>5010103918367</t>
  </si>
  <si>
    <t>5010103918381</t>
  </si>
  <si>
    <t>811538010788</t>
  </si>
  <si>
    <t>811538019569</t>
  </si>
  <si>
    <t>628098040007</t>
  </si>
  <si>
    <t>811538013086</t>
  </si>
  <si>
    <t>811538013024</t>
  </si>
  <si>
    <t>818844024324</t>
  </si>
  <si>
    <t>086785012346</t>
  </si>
  <si>
    <t>671858005785</t>
  </si>
  <si>
    <t>080432530177</t>
  </si>
  <si>
    <t>850047003003</t>
  </si>
  <si>
    <t>080480981624</t>
  </si>
  <si>
    <t>080480505400</t>
  </si>
  <si>
    <t>080480007614</t>
  </si>
  <si>
    <t>080480984830</t>
  </si>
  <si>
    <t>080480007584</t>
  </si>
  <si>
    <t>080480007607</t>
  </si>
  <si>
    <t>080480984939</t>
  </si>
  <si>
    <t>620213015457</t>
  </si>
  <si>
    <t>080480007560</t>
  </si>
  <si>
    <t>5010103930444</t>
  </si>
  <si>
    <t>080480989484</t>
  </si>
  <si>
    <t>080480980689</t>
  </si>
  <si>
    <t>080480981082</t>
  </si>
  <si>
    <t>080480002923</t>
  </si>
  <si>
    <t>5000277002542</t>
  </si>
  <si>
    <t>080480984519</t>
  </si>
  <si>
    <t>622153612062</t>
  </si>
  <si>
    <t>080480007256</t>
  </si>
  <si>
    <t>721733000012</t>
  </si>
  <si>
    <t>721733000029</t>
  </si>
  <si>
    <t>080480004699</t>
  </si>
  <si>
    <t>813219020048</t>
  </si>
  <si>
    <t>628055374145</t>
  </si>
  <si>
    <t>628055374008</t>
  </si>
  <si>
    <t>080686820055</t>
  </si>
  <si>
    <t>080686009832</t>
  </si>
  <si>
    <t>5010496001844</t>
  </si>
  <si>
    <t>5010496003657</t>
  </si>
  <si>
    <t>080686012443</t>
  </si>
  <si>
    <t>850483000055</t>
  </si>
  <si>
    <t>850483000550</t>
  </si>
  <si>
    <t>080686816553</t>
  </si>
  <si>
    <t>080686821311</t>
  </si>
  <si>
    <t>080686816126</t>
  </si>
  <si>
    <t>080686816157</t>
  </si>
  <si>
    <t>080686823773</t>
  </si>
  <si>
    <t>5010314066703</t>
  </si>
  <si>
    <t>080686845317</t>
  </si>
  <si>
    <t>080686835066</t>
  </si>
  <si>
    <t>080686025283</t>
  </si>
  <si>
    <t>080686016755</t>
  </si>
  <si>
    <t>080686813019</t>
  </si>
  <si>
    <t>080686813064</t>
  </si>
  <si>
    <t>080686024071</t>
  </si>
  <si>
    <t>085246500996</t>
  </si>
  <si>
    <t>085246502273</t>
  </si>
  <si>
    <t>080686897095</t>
  </si>
  <si>
    <t>080686897118</t>
  </si>
  <si>
    <t>080686828013</t>
  </si>
  <si>
    <t>080686958031</t>
  </si>
  <si>
    <t>080686832133</t>
  </si>
  <si>
    <t>080686832010</t>
  </si>
  <si>
    <t>080686831037</t>
  </si>
  <si>
    <t>080686835028</t>
  </si>
  <si>
    <t>5010093226008</t>
  </si>
  <si>
    <t>5010314303297</t>
  </si>
  <si>
    <t>080686007142</t>
  </si>
  <si>
    <t>794969910899</t>
  </si>
  <si>
    <t>744607069205</t>
  </si>
  <si>
    <t>069321004555</t>
  </si>
  <si>
    <t>3049197110823</t>
  </si>
  <si>
    <t>3049197211025</t>
  </si>
  <si>
    <t>069321004173</t>
  </si>
  <si>
    <t>069321004517</t>
  </si>
  <si>
    <t>8004160681309</t>
  </si>
  <si>
    <t>3018300000191</t>
  </si>
  <si>
    <t>721059000185</t>
  </si>
  <si>
    <t>5010494560183</t>
  </si>
  <si>
    <t>627040072578</t>
  </si>
  <si>
    <t>8000353006683</t>
  </si>
  <si>
    <t>8000353000049</t>
  </si>
  <si>
    <t>627040174043</t>
  </si>
  <si>
    <t>628055880554</t>
  </si>
  <si>
    <t>777155990233</t>
  </si>
  <si>
    <t>835229000506</t>
  </si>
  <si>
    <t>835229000209</t>
  </si>
  <si>
    <t>089540426723</t>
  </si>
  <si>
    <t>5000329002353</t>
  </si>
  <si>
    <t>813497006109</t>
  </si>
  <si>
    <t>854745000661</t>
  </si>
  <si>
    <t>8501110080446</t>
  </si>
  <si>
    <t>5011007017552</t>
  </si>
  <si>
    <t>089540536576</t>
  </si>
  <si>
    <t>089540535050</t>
  </si>
  <si>
    <t>048415345453</t>
  </si>
  <si>
    <t>048415541213</t>
  </si>
  <si>
    <t>089540448985</t>
  </si>
  <si>
    <t>048415411325</t>
  </si>
  <si>
    <t>8006550643003</t>
  </si>
  <si>
    <t>080432002711</t>
  </si>
  <si>
    <t>048415345224</t>
  </si>
  <si>
    <t>048415000109</t>
  </si>
  <si>
    <t>048415345255</t>
  </si>
  <si>
    <t>048415540605</t>
  </si>
  <si>
    <t>853507000024</t>
  </si>
  <si>
    <t>5011013941094</t>
  </si>
  <si>
    <t>5011013100132</t>
  </si>
  <si>
    <t>082000779315</t>
  </si>
  <si>
    <t>082000744535</t>
  </si>
  <si>
    <t>087000150331</t>
  </si>
  <si>
    <t>087000150393</t>
  </si>
  <si>
    <t>087000150270</t>
  </si>
  <si>
    <t>082000741756</t>
  </si>
  <si>
    <t>082000784739</t>
  </si>
  <si>
    <t>082000003519</t>
  </si>
  <si>
    <t>087000151109</t>
  </si>
  <si>
    <t>087000151116</t>
  </si>
  <si>
    <t>082000784852</t>
  </si>
  <si>
    <t>087000150300</t>
  </si>
  <si>
    <t>087000150317</t>
  </si>
  <si>
    <t>652341401031</t>
  </si>
  <si>
    <t>652341401024</t>
  </si>
  <si>
    <t>087000010383</t>
  </si>
  <si>
    <t>087000700604</t>
  </si>
  <si>
    <t>087000007604</t>
  </si>
  <si>
    <t>082000771579</t>
  </si>
  <si>
    <t>082000789567</t>
  </si>
  <si>
    <t>082000775874</t>
  </si>
  <si>
    <t>088076188501</t>
  </si>
  <si>
    <t>622153629046</t>
  </si>
  <si>
    <t>622153631063</t>
  </si>
  <si>
    <t>085156275014</t>
  </si>
  <si>
    <t>088076183650</t>
  </si>
  <si>
    <t>5011013500642</t>
  </si>
  <si>
    <t>088076179684</t>
  </si>
  <si>
    <t>082000783749</t>
  </si>
  <si>
    <t>082000803478</t>
  </si>
  <si>
    <t>082000743149</t>
  </si>
  <si>
    <t>776103000277</t>
  </si>
  <si>
    <t>776103000284</t>
  </si>
  <si>
    <t>082000767282</t>
  </si>
  <si>
    <t>622153625062</t>
  </si>
  <si>
    <t>622153625048</t>
  </si>
  <si>
    <t>088110158606</t>
  </si>
  <si>
    <t>695521103011</t>
  </si>
  <si>
    <t>695521154785</t>
  </si>
  <si>
    <t>695521154860</t>
  </si>
  <si>
    <t>695521154914</t>
  </si>
  <si>
    <t>817411001027</t>
  </si>
  <si>
    <t>627040065365</t>
  </si>
  <si>
    <t>627040065341</t>
  </si>
  <si>
    <t>655003918809</t>
  </si>
  <si>
    <t>655003919028</t>
  </si>
  <si>
    <t>655003919233</t>
  </si>
  <si>
    <t>655003918793</t>
  </si>
  <si>
    <t>655003918816</t>
  </si>
  <si>
    <t>3770011756100</t>
  </si>
  <si>
    <t>5060434133168</t>
  </si>
  <si>
    <t>848819030012</t>
  </si>
  <si>
    <t>874618001434</t>
  </si>
  <si>
    <t>026964823967</t>
  </si>
  <si>
    <t>088004040550</t>
  </si>
  <si>
    <t>050037596038</t>
  </si>
  <si>
    <t>088004400316</t>
  </si>
  <si>
    <t>050037151404</t>
  </si>
  <si>
    <t>8001110015450</t>
  </si>
  <si>
    <t>088004400644</t>
  </si>
  <si>
    <t>7610263030305</t>
  </si>
  <si>
    <t>088004400309</t>
  </si>
  <si>
    <t>088004038670</t>
  </si>
  <si>
    <t>088544016770</t>
  </si>
  <si>
    <t>050037599183</t>
  </si>
  <si>
    <t>6001495062980</t>
  </si>
  <si>
    <t>3152900000202</t>
  </si>
  <si>
    <t>010391100753</t>
  </si>
  <si>
    <t>083664870387</t>
  </si>
  <si>
    <t>721094199059</t>
  </si>
  <si>
    <t>4067700028457</t>
  </si>
  <si>
    <t>083664873319</t>
  </si>
  <si>
    <t>5010314750008</t>
  </si>
  <si>
    <t>5011026105292</t>
  </si>
  <si>
    <t>3035542002004</t>
  </si>
  <si>
    <t>096749000067</t>
  </si>
  <si>
    <t>628451773108</t>
  </si>
  <si>
    <t>096749021345</t>
  </si>
  <si>
    <t>627098163358</t>
  </si>
  <si>
    <t>627098163365</t>
  </si>
  <si>
    <t>627098163334</t>
  </si>
  <si>
    <t>9501007110408</t>
  </si>
  <si>
    <t>854628006131</t>
  </si>
  <si>
    <t>087116010208</t>
  </si>
  <si>
    <t>087116035126</t>
  </si>
  <si>
    <t>088352109114</t>
  </si>
  <si>
    <t>088352118062</t>
  </si>
  <si>
    <t>850024564008</t>
  </si>
  <si>
    <t>850024564015</t>
  </si>
  <si>
    <t>619947000037</t>
  </si>
  <si>
    <t>619947000051</t>
  </si>
  <si>
    <t>5014396301059</t>
  </si>
  <si>
    <t>088320005011</t>
  </si>
  <si>
    <t>628110485571</t>
  </si>
  <si>
    <t>057496522486</t>
  </si>
  <si>
    <t>4750021000096</t>
  </si>
  <si>
    <t>9328478000003</t>
  </si>
  <si>
    <t>048162020634</t>
  </si>
  <si>
    <t>048162020641</t>
  </si>
  <si>
    <t>707596001038</t>
  </si>
  <si>
    <t>3452130021870</t>
  </si>
  <si>
    <t>048162018495</t>
  </si>
  <si>
    <t>048162020368</t>
  </si>
  <si>
    <t>048162020351</t>
  </si>
  <si>
    <t>048162008823</t>
  </si>
  <si>
    <t>048162013735</t>
  </si>
  <si>
    <t>048162008502</t>
  </si>
  <si>
    <t>048162010147</t>
  </si>
  <si>
    <t>048162000513</t>
  </si>
  <si>
    <t>048162000506</t>
  </si>
  <si>
    <t>048162020542</t>
  </si>
  <si>
    <t>048162015463</t>
  </si>
  <si>
    <t>048162016064</t>
  </si>
  <si>
    <t>048162018334</t>
  </si>
  <si>
    <t>048162018341</t>
  </si>
  <si>
    <t>048162021044</t>
  </si>
  <si>
    <t>048162015456</t>
  </si>
  <si>
    <t>048162015302</t>
  </si>
  <si>
    <t>048162012196</t>
  </si>
  <si>
    <t>056049135920</t>
  </si>
  <si>
    <t>063657034743</t>
  </si>
  <si>
    <t>063657033678</t>
  </si>
  <si>
    <t>063657031773</t>
  </si>
  <si>
    <t>063657033692</t>
  </si>
  <si>
    <t>063657031766</t>
  </si>
  <si>
    <t>063657042380</t>
  </si>
  <si>
    <t>056049138655</t>
  </si>
  <si>
    <t>056049136149</t>
  </si>
  <si>
    <t>8410388014544</t>
  </si>
  <si>
    <t>063657001813</t>
  </si>
  <si>
    <t>063657029855</t>
  </si>
  <si>
    <t>063657034828</t>
  </si>
  <si>
    <t>063657008201</t>
  </si>
  <si>
    <t>063657013151</t>
  </si>
  <si>
    <t>063657029787</t>
  </si>
  <si>
    <t>063657004289</t>
  </si>
  <si>
    <t>9419227009320</t>
  </si>
  <si>
    <t>9419227005285</t>
  </si>
  <si>
    <t>689352009680</t>
  </si>
  <si>
    <t>8001660253487</t>
  </si>
  <si>
    <t>689352009611</t>
  </si>
  <si>
    <t>9419227005148</t>
  </si>
  <si>
    <t>056049135029</t>
  </si>
  <si>
    <t>8001660101757</t>
  </si>
  <si>
    <t>8001660198351</t>
  </si>
  <si>
    <t>8001660252862</t>
  </si>
  <si>
    <t>056049135272</t>
  </si>
  <si>
    <t>056049138372</t>
  </si>
  <si>
    <t>056049138488</t>
  </si>
  <si>
    <t>063657044667</t>
  </si>
  <si>
    <t>086003780217</t>
  </si>
  <si>
    <t>086003061910</t>
  </si>
  <si>
    <t>086003091931</t>
  </si>
  <si>
    <t>056049135128</t>
  </si>
  <si>
    <t>056049135401</t>
  </si>
  <si>
    <t>056049135043</t>
  </si>
  <si>
    <t>056049136910</t>
  </si>
  <si>
    <t>056049031888</t>
  </si>
  <si>
    <t>056049017783</t>
  </si>
  <si>
    <t>011034981043</t>
  </si>
  <si>
    <t>000570965815</t>
  </si>
  <si>
    <t>652935100012</t>
  </si>
  <si>
    <t>088601004009</t>
  </si>
  <si>
    <t>816253012499</t>
  </si>
  <si>
    <t>088601003002</t>
  </si>
  <si>
    <t>816253012505</t>
  </si>
  <si>
    <t>8410036806422</t>
  </si>
  <si>
    <t>3536650501002</t>
  </si>
  <si>
    <t>031259004204</t>
  </si>
  <si>
    <t>031259001456</t>
  </si>
  <si>
    <t>031259046952</t>
  </si>
  <si>
    <t>086003000094</t>
  </si>
  <si>
    <t>086003001640</t>
  </si>
  <si>
    <t>086003861862</t>
  </si>
  <si>
    <t>695555002427</t>
  </si>
  <si>
    <t>695555002533</t>
  </si>
  <si>
    <t>695555000461</t>
  </si>
  <si>
    <t>695555002687</t>
  </si>
  <si>
    <t>695555001284</t>
  </si>
  <si>
    <t>695555000720</t>
  </si>
  <si>
    <t>695555000652</t>
  </si>
  <si>
    <t>695555000942</t>
  </si>
  <si>
    <t>695555002717</t>
  </si>
  <si>
    <t>695555002731</t>
  </si>
  <si>
    <t>695555002724</t>
  </si>
  <si>
    <t>695555001000</t>
  </si>
  <si>
    <t>695555000263</t>
  </si>
  <si>
    <t>695555002656</t>
  </si>
  <si>
    <t>695555001369</t>
  </si>
  <si>
    <t>695555002649</t>
  </si>
  <si>
    <t>695555002519</t>
  </si>
  <si>
    <t>695555002564</t>
  </si>
  <si>
    <t>695555002632</t>
  </si>
  <si>
    <t>695555001123</t>
  </si>
  <si>
    <t>695555000256</t>
  </si>
  <si>
    <t>695555001192</t>
  </si>
  <si>
    <t>017224710202</t>
  </si>
  <si>
    <t>3760040422541</t>
  </si>
  <si>
    <t>7790975197456</t>
  </si>
  <si>
    <t>3174360081133</t>
  </si>
  <si>
    <t>8002062000068</t>
  </si>
  <si>
    <t>8002062001652</t>
  </si>
  <si>
    <t>878448002609</t>
  </si>
  <si>
    <t>8410261147208</t>
  </si>
  <si>
    <t>8410302107666</t>
  </si>
  <si>
    <t>9300727020789</t>
  </si>
  <si>
    <t>9300727018311</t>
  </si>
  <si>
    <t>9300727313102</t>
  </si>
  <si>
    <t>9414505957010</t>
  </si>
  <si>
    <t>9414505394082</t>
  </si>
  <si>
    <t>8007890229247</t>
  </si>
  <si>
    <t>085000017739</t>
  </si>
  <si>
    <t>8007890004813</t>
  </si>
  <si>
    <t>9418579070071</t>
  </si>
  <si>
    <t>9418579070019</t>
  </si>
  <si>
    <t>839743000028</t>
  </si>
  <si>
    <t>7804320750552</t>
  </si>
  <si>
    <t>7804320303178</t>
  </si>
  <si>
    <t>7804320355979</t>
  </si>
  <si>
    <t>7798039590342</t>
  </si>
  <si>
    <t>7798039599192</t>
  </si>
  <si>
    <t>4008005044933</t>
  </si>
  <si>
    <t>3193411397061</t>
  </si>
  <si>
    <t>4008005060483</t>
  </si>
  <si>
    <t>6009611450598</t>
  </si>
  <si>
    <t>6009611451304</t>
  </si>
  <si>
    <t>763955541218</t>
  </si>
  <si>
    <t>8000468003089</t>
  </si>
  <si>
    <t>8436599540023</t>
  </si>
  <si>
    <t>777081725466</t>
  </si>
  <si>
    <t>8003095401907</t>
  </si>
  <si>
    <t>686586001428</t>
  </si>
  <si>
    <t>8004305000248</t>
  </si>
  <si>
    <t>715126600026</t>
  </si>
  <si>
    <t>715126600019</t>
  </si>
  <si>
    <t>8410439010006</t>
  </si>
  <si>
    <t>8410439011027</t>
  </si>
  <si>
    <t>089419007176</t>
  </si>
  <si>
    <t>7804330007158</t>
  </si>
  <si>
    <t>7804330006694</t>
  </si>
  <si>
    <t>857846000332</t>
  </si>
  <si>
    <t>5013626111284</t>
  </si>
  <si>
    <t>5013626111260</t>
  </si>
  <si>
    <t>5013626111277</t>
  </si>
  <si>
    <t>847505000223</t>
  </si>
  <si>
    <t>9311789475974</t>
  </si>
  <si>
    <t>8005631000063</t>
  </si>
  <si>
    <t>624448077068</t>
  </si>
  <si>
    <t>624448077105</t>
  </si>
  <si>
    <t>624448076047</t>
  </si>
  <si>
    <t>624448077082</t>
  </si>
  <si>
    <t>624448077006</t>
  </si>
  <si>
    <t>624448076061</t>
  </si>
  <si>
    <t>624448077013</t>
  </si>
  <si>
    <t>624448077112</t>
  </si>
  <si>
    <t>624448093006</t>
  </si>
  <si>
    <t>624448017026</t>
  </si>
  <si>
    <t>624448037024</t>
  </si>
  <si>
    <t>624448034023</t>
  </si>
  <si>
    <t>624448014292</t>
  </si>
  <si>
    <t>624448034580</t>
  </si>
  <si>
    <t>624448014964</t>
  </si>
  <si>
    <t>624448033538</t>
  </si>
  <si>
    <t>624448034740</t>
  </si>
  <si>
    <t>624448083045</t>
  </si>
  <si>
    <t>624448083052</t>
  </si>
  <si>
    <t>624448083038</t>
  </si>
  <si>
    <t>624448083076</t>
  </si>
  <si>
    <t>624448083090</t>
  </si>
  <si>
    <t>624448043001</t>
  </si>
  <si>
    <t>624448017033</t>
  </si>
  <si>
    <t>624448037000</t>
  </si>
  <si>
    <t>624448037017</t>
  </si>
  <si>
    <t>624448017040</t>
  </si>
  <si>
    <t>628055615224</t>
  </si>
  <si>
    <t>628055615026</t>
  </si>
  <si>
    <t>628055615231</t>
  </si>
  <si>
    <t>628055615019</t>
  </si>
  <si>
    <t>5622482551501</t>
  </si>
  <si>
    <t>012354004290</t>
  </si>
  <si>
    <t>012354005006</t>
  </si>
  <si>
    <t>8000330012317</t>
  </si>
  <si>
    <t>8001935333203</t>
  </si>
  <si>
    <t>089819003471</t>
  </si>
  <si>
    <t>089819116621</t>
  </si>
  <si>
    <t>089819503223</t>
  </si>
  <si>
    <t>852832105565</t>
  </si>
  <si>
    <t>5010277010164</t>
  </si>
  <si>
    <t>657891700207</t>
  </si>
  <si>
    <t>026861101175</t>
  </si>
  <si>
    <t>026861102974</t>
  </si>
  <si>
    <t>086003251274</t>
  </si>
  <si>
    <t>855165005779</t>
  </si>
  <si>
    <t>855165005076</t>
  </si>
  <si>
    <t>086003251311</t>
  </si>
  <si>
    <t>727760501638</t>
  </si>
  <si>
    <t>5010103913188</t>
  </si>
  <si>
    <t>5010103913225</t>
  </si>
  <si>
    <t>098137335355</t>
  </si>
  <si>
    <t>098137557573</t>
  </si>
  <si>
    <t>098137446464</t>
  </si>
  <si>
    <t>5600209865223</t>
  </si>
  <si>
    <t>9300694002023</t>
  </si>
  <si>
    <t>3172258000716</t>
  </si>
  <si>
    <t>7798098891114</t>
  </si>
  <si>
    <t>635335961957</t>
  </si>
  <si>
    <t>9327847007049</t>
  </si>
  <si>
    <t>8032853729113</t>
  </si>
  <si>
    <t>635335428450</t>
  </si>
  <si>
    <t>5600457601628</t>
  </si>
  <si>
    <t>9415549801604</t>
  </si>
  <si>
    <t>9415549809679</t>
  </si>
  <si>
    <t>9415549802601</t>
  </si>
  <si>
    <t>5600376952009</t>
  </si>
  <si>
    <t>635335650516</t>
  </si>
  <si>
    <t>635335320211</t>
  </si>
  <si>
    <t>8004645317105</t>
  </si>
  <si>
    <t>8004645600603</t>
  </si>
  <si>
    <t>8004645304105</t>
  </si>
  <si>
    <t>8017494526017</t>
  </si>
  <si>
    <t>6002323018537</t>
  </si>
  <si>
    <t>8008960246010</t>
  </si>
  <si>
    <t>8008960686984</t>
  </si>
  <si>
    <t>8008960136120</t>
  </si>
  <si>
    <t>8032727269011</t>
  </si>
  <si>
    <t>3391180021914</t>
  </si>
  <si>
    <t>3391180024991</t>
  </si>
  <si>
    <t>088586003448</t>
  </si>
  <si>
    <t>7791540051364</t>
  </si>
  <si>
    <t>7791540054532</t>
  </si>
  <si>
    <t>7790189043495</t>
  </si>
  <si>
    <t>089046777336</t>
  </si>
  <si>
    <t>8000160635700</t>
  </si>
  <si>
    <t>8000174200024</t>
  </si>
  <si>
    <t>8007425003649</t>
  </si>
  <si>
    <t>8007425000181</t>
  </si>
  <si>
    <t>3174470080187</t>
  </si>
  <si>
    <t>099988071096</t>
  </si>
  <si>
    <t>9311910105862</t>
  </si>
  <si>
    <t>3018333001486</t>
  </si>
  <si>
    <t>8003930000333</t>
  </si>
  <si>
    <t>632987111112</t>
  </si>
  <si>
    <t>8003930011605</t>
  </si>
  <si>
    <t>088586601835</t>
  </si>
  <si>
    <t>088586603846</t>
  </si>
  <si>
    <t>894509008502</t>
  </si>
  <si>
    <t>894509008809</t>
  </si>
  <si>
    <t>894509008748</t>
  </si>
  <si>
    <t>8410113556875</t>
  </si>
  <si>
    <t>7790240140545</t>
  </si>
  <si>
    <t>7790240092233</t>
  </si>
  <si>
    <t>188985000137</t>
  </si>
  <si>
    <t>8437012435285</t>
  </si>
  <si>
    <t>088586004421</t>
  </si>
  <si>
    <t>8410028010905</t>
  </si>
  <si>
    <t>627843387312</t>
  </si>
  <si>
    <t>627843387268</t>
  </si>
  <si>
    <t>7804320753683</t>
  </si>
  <si>
    <t>785859834166</t>
  </si>
  <si>
    <t>785859701048</t>
  </si>
  <si>
    <t>6001108069764</t>
  </si>
  <si>
    <t>022851208015</t>
  </si>
  <si>
    <t>083206000531</t>
  </si>
  <si>
    <t>7792319677792</t>
  </si>
  <si>
    <t>7792319655608</t>
  </si>
  <si>
    <t>7792319678027</t>
  </si>
  <si>
    <t>7804320521879</t>
  </si>
  <si>
    <t>7804320120911</t>
  </si>
  <si>
    <t>6001497600630</t>
  </si>
  <si>
    <t>6001108045102</t>
  </si>
  <si>
    <t>6001497600098</t>
  </si>
  <si>
    <t>1220000071087</t>
  </si>
  <si>
    <t>8015822010603</t>
  </si>
  <si>
    <t>083300097512</t>
  </si>
  <si>
    <t>3326262210849</t>
  </si>
  <si>
    <t>7798090160065</t>
  </si>
  <si>
    <t>183103000013</t>
  </si>
  <si>
    <t>714320135006</t>
  </si>
  <si>
    <t>082915001075</t>
  </si>
  <si>
    <t>3666140034007</t>
  </si>
  <si>
    <t>8055323462419</t>
  </si>
  <si>
    <t>089419264913</t>
  </si>
  <si>
    <t>3700067803145</t>
  </si>
  <si>
    <t>3700067800045</t>
  </si>
  <si>
    <t>3700067803220</t>
  </si>
  <si>
    <t>8002235003421</t>
  </si>
  <si>
    <t>8002235004091</t>
  </si>
  <si>
    <t>8002235023771</t>
  </si>
  <si>
    <t>012345666667</t>
  </si>
  <si>
    <t>3340180011951</t>
  </si>
  <si>
    <t>818051020744</t>
  </si>
  <si>
    <t>850832004260</t>
  </si>
  <si>
    <t>850832004277</t>
  </si>
  <si>
    <t>818051022335</t>
  </si>
  <si>
    <t>8003015700530</t>
  </si>
  <si>
    <t>8003015700127</t>
  </si>
  <si>
    <t>8410023090476</t>
  </si>
  <si>
    <t>8410023000031</t>
  </si>
  <si>
    <t>7790762052838</t>
  </si>
  <si>
    <t>7790762050117</t>
  </si>
  <si>
    <t>8005390065198</t>
  </si>
  <si>
    <t>8005390079959</t>
  </si>
  <si>
    <t>8006725100256</t>
  </si>
  <si>
    <t>057496008188</t>
  </si>
  <si>
    <t>057496010334</t>
  </si>
  <si>
    <t>089419745023</t>
  </si>
  <si>
    <t>818276001276</t>
  </si>
  <si>
    <t>057496002742</t>
  </si>
  <si>
    <t>088474022407</t>
  </si>
  <si>
    <t>085000018170</t>
  </si>
  <si>
    <t>085000018194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</si>
</sst>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-* #,##0.00\ &quot;DM&quot;_-;\-* #,##0.00\ &quot;DM&quot;_-;_-* &quot;-&quot;??\ &quot;DM&quot;_-;_-@_-"/>
  </numFmts>
  <fonts count="9" x14ac:knownFonts="1">
    <font>
      <sz val="11"/>
      <color theme="1"/>
      <name val="Calibri"/>
      <family val="2"/>
    </font>
    <font>
      <sz val="11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name val="Verdana"/>
      <family val="2"/>
    </font>
    <font>
      <sz val="9"/>
      <name val="Calibri"/>
      <family val="2"/>
      <scheme val="minor"/>
    </font>
    <font>
      <sz val="10"/>
      <color theme="1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indexed="6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44" fontId="1" fillId="0" borderId="0" applyFont="0" applyFill="0" applyBorder="0" applyAlignment="0" applyProtection="0"/>
    <xf numFmtId="0" fontId="4" fillId="0" borderId="0"/>
    <xf numFmtId="0" fontId="5" fillId="2" borderId="0"/>
    <xf numFmtId="164" fontId="4" fillId="0" borderId="0" applyFont="0" applyFill="0" applyBorder="0" applyAlignment="0" applyProtection="0"/>
    <xf numFmtId="0" fontId="4" fillId="0" borderId="0"/>
    <xf numFmtId="0" fontId="6" fillId="0" borderId="0"/>
    <xf numFmtId="0" fontId="6" fillId="0" borderId="0"/>
    <xf numFmtId="9" fontId="1" fillId="0" borderId="0" applyFont="0" applyFill="0" applyBorder="0" applyAlignment="0" applyProtection="0"/>
  </cellStyleXfs>
  <cellXfs count="45">
    <xf numFmtId="0" fontId="0" fillId="0" borderId="0" xfId="0"/>
    <xf numFmtId="0" fontId="2" fillId="0" borderId="0" xfId="0" applyFont="1"/>
    <xf numFmtId="2" fontId="2" fillId="0" borderId="0" xfId="0" applyNumberFormat="1" applyFont="1" applyFill="1"/>
    <xf numFmtId="2" fontId="2" fillId="0" borderId="0" xfId="0" applyNumberFormat="1" applyFont="1" applyFill="1" applyAlignment="1">
      <alignment horizontal="center"/>
    </xf>
    <xf numFmtId="2" fontId="2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2" fontId="2" fillId="0" borderId="0" xfId="0" applyNumberFormat="1" applyFont="1" applyAlignment="1">
      <alignment horizontal="left"/>
    </xf>
    <xf numFmtId="0" fontId="2" fillId="0" borderId="0" xfId="0" applyFont="1" applyAlignment="1">
      <alignment horizontal="right"/>
    </xf>
    <xf numFmtId="0" fontId="3" fillId="3" borderId="1" xfId="0" applyFont="1" applyFill="1" applyBorder="1" applyAlignment="1">
      <alignment horizontal="left" wrapText="1"/>
    </xf>
    <xf numFmtId="0" fontId="3" fillId="3" borderId="2" xfId="0" applyFont="1" applyFill="1" applyBorder="1" applyAlignment="1">
      <alignment wrapText="1"/>
    </xf>
    <xf numFmtId="44" fontId="3" fillId="3" borderId="2" xfId="1" applyFont="1" applyFill="1" applyBorder="1" applyAlignment="1">
      <alignment horizontal="center" wrapText="1"/>
    </xf>
    <xf numFmtId="44" fontId="3" fillId="3" borderId="3" xfId="1" applyFont="1" applyFill="1" applyBorder="1" applyAlignment="1">
      <alignment wrapText="1"/>
    </xf>
    <xf numFmtId="2" fontId="0" fillId="0" borderId="0" xfId="0" applyNumberFormat="1"/>
    <xf numFmtId="0" fontId="2" fillId="0" borderId="0" xfId="0" applyFont="1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2" fontId="2" fillId="0" borderId="0" xfId="1" applyNumberFormat="1" applyFont="1" applyAlignment="1">
      <alignment horizontal="left"/>
    </xf>
    <xf numFmtId="2" fontId="2" fillId="0" borderId="0" xfId="1" applyNumberFormat="1" applyFont="1" applyAlignment="1">
      <alignment horizontal="center"/>
    </xf>
    <xf numFmtId="2" fontId="2" fillId="0" borderId="0" xfId="0" applyNumberFormat="1" applyFont="1"/>
    <xf numFmtId="0" fontId="3" fillId="0" borderId="4" xfId="0" applyFont="1" applyBorder="1" applyAlignment="1">
      <alignment horizontal="left"/>
    </xf>
    <xf numFmtId="0" fontId="3" fillId="0" borderId="5" xfId="0" applyFont="1" applyBorder="1"/>
    <xf numFmtId="44" fontId="3" fillId="0" borderId="5" xfId="1" applyFont="1" applyBorder="1" applyAlignment="1">
      <alignment horizontal="center"/>
    </xf>
    <xf numFmtId="44" fontId="3" fillId="0" borderId="6" xfId="1" applyFont="1" applyBorder="1"/>
    <xf numFmtId="0" fontId="7" fillId="0" borderId="7" xfId="7" applyFont="1" applyBorder="1" applyAlignment="1">
      <alignment horizontal="center" wrapText="1"/>
    </xf>
    <xf numFmtId="2" fontId="3" fillId="0" borderId="0" xfId="1" applyNumberFormat="1" applyFont="1" applyFill="1" applyBorder="1" applyAlignment="1">
      <alignment horizontal="center" wrapText="1"/>
    </xf>
    <xf numFmtId="2" fontId="0" fillId="0" borderId="0" xfId="0" applyNumberFormat="1" applyAlignment="1">
      <alignment horizontal="right"/>
    </xf>
    <xf numFmtId="9" fontId="0" fillId="0" borderId="0" xfId="8" applyFont="1"/>
    <xf numFmtId="0" fontId="0" fillId="0" borderId="0" xfId="0" applyAlignment="1">
      <alignment horizontal="right"/>
    </xf>
    <xf numFmtId="0" fontId="2" fillId="0" borderId="0" xfId="0" applyFont="1" applyFill="1"/>
    <xf numFmtId="0" fontId="3" fillId="4" borderId="0" xfId="0" applyFont="1" applyFill="1" applyBorder="1" applyAlignment="1">
      <alignment horizontal="left" wrapText="1"/>
    </xf>
    <xf numFmtId="0" fontId="8" fillId="4" borderId="0" xfId="0" applyFont="1" applyFill="1" applyAlignment="1">
      <alignment wrapText="1"/>
    </xf>
    <xf numFmtId="0" fontId="8" fillId="4" borderId="0" xfId="0" applyFont="1" applyFill="1" applyAlignment="1">
      <alignment horizontal="right" wrapText="1"/>
    </xf>
    <xf numFmtId="0" fontId="8" fillId="4" borderId="0" xfId="0" applyFont="1" applyFill="1" applyAlignment="1">
      <alignment horizontal="left" wrapText="1"/>
    </xf>
    <xf numFmtId="9" fontId="8" fillId="4" borderId="0" xfId="8" applyFont="1" applyFill="1" applyAlignment="1">
      <alignment wrapText="1"/>
    </xf>
    <xf numFmtId="2" fontId="8" fillId="4" borderId="0" xfId="0" applyNumberFormat="1" applyFont="1" applyFill="1" applyAlignment="1">
      <alignment wrapText="1"/>
    </xf>
    <xf numFmtId="2" fontId="8" fillId="4" borderId="0" xfId="0" applyNumberFormat="1" applyFont="1" applyFill="1" applyAlignment="1">
      <alignment horizontal="right" wrapText="1"/>
    </xf>
    <xf numFmtId="0" fontId="3" fillId="4" borderId="0" xfId="0" applyFont="1" applyFill="1" applyAlignment="1">
      <alignment horizontal="left" wrapText="1"/>
    </xf>
    <xf numFmtId="2" fontId="3" fillId="4" borderId="0" xfId="1" applyNumberFormat="1" applyFont="1" applyFill="1" applyAlignment="1">
      <alignment horizontal="left" wrapText="1"/>
    </xf>
    <xf numFmtId="2" fontId="3" fillId="4" borderId="0" xfId="1" applyNumberFormat="1" applyFont="1" applyFill="1" applyAlignment="1">
      <alignment horizontal="center" wrapText="1"/>
    </xf>
    <xf numFmtId="2" fontId="3" fillId="4" borderId="0" xfId="0" applyNumberFormat="1" applyFont="1" applyFill="1" applyAlignment="1">
      <alignment horizontal="left" wrapText="1"/>
    </xf>
    <xf numFmtId="2" fontId="2" fillId="4" borderId="0" xfId="0" applyNumberFormat="1" applyFont="1" applyFill="1"/>
    <xf numFmtId="2" fontId="2" fillId="4" borderId="0" xfId="0" applyNumberFormat="1" applyFont="1" applyFill="1" applyAlignment="1">
      <alignment horizontal="center"/>
    </xf>
    <xf numFmtId="15" fontId="0" fillId="0" borderId="0" xfId="0" applyNumberFormat="1"/>
    <xf numFmtId="0" fontId="2" fillId="0" borderId="0" xfId="0" applyFont="1" applyFill="1" applyAlignment="1">
      <alignment horizontal="right"/>
    </xf>
    <xf numFmtId="0" fontId="2" fillId="0" borderId="0" xfId="0" quotePrefix="1" applyFont="1"/>
  </cellXfs>
  <cellStyles count="9">
    <cellStyle name="Currency" xfId="1" builtinId="4"/>
    <cellStyle name="Currency 10 2" xfId="4" xr:uid="{00000000-0005-0000-0000-000001000000}"/>
    <cellStyle name="Normal" xfId="0" builtinId="0"/>
    <cellStyle name="Normal 186" xfId="5" xr:uid="{00000000-0005-0000-0000-000003000000}"/>
    <cellStyle name="Normal 188" xfId="2" xr:uid="{00000000-0005-0000-0000-000004000000}"/>
    <cellStyle name="Normal 2 2 2 2" xfId="3" xr:uid="{00000000-0005-0000-0000-000005000000}"/>
    <cellStyle name="Normal 2 2 7 3" xfId="6" xr:uid="{00000000-0005-0000-0000-000006000000}"/>
    <cellStyle name="Normal 202" xfId="7" xr:uid="{8D3D3D66-DD68-4D2C-86DC-397D4C237FE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8279E6-41CB-4EAB-96B3-4952265F7EF4}">
  <dimension ref="A1:X622"/>
  <sheetViews>
    <sheetView tabSelected="1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V616" sqref="V616"/>
    </sheetView>
  </sheetViews>
  <sheetFormatPr defaultRowHeight="12.75" x14ac:dyDescent="0.2"/>
  <cols>
    <col min="1" max="1" width="12.85546875" style="5" customWidth="1"/>
    <col min="2" max="2" width="39.28515625" style="5" customWidth="1"/>
    <col min="3" max="3" width="7.7109375" style="5" customWidth="1"/>
    <col min="4" max="4" width="8.140625" style="6" customWidth="1"/>
    <col min="5" max="6" width="9.140625" style="4"/>
    <col min="7" max="7" width="7.28515625" style="18" customWidth="1"/>
    <col min="8" max="8" width="7.140625" style="18" customWidth="1"/>
    <col min="9" max="11" width="9.140625" style="18"/>
    <col min="12" max="13" width="9.140625" style="4"/>
    <col min="14" max="14" width="11.42578125" style="7" customWidth="1"/>
    <col min="15" max="15" width="9.140625" style="1"/>
    <col min="16" max="16" width="9.140625" style="18"/>
    <col min="17" max="17" width="9.140625" style="1"/>
    <col min="18" max="18" width="7.7109375" style="13" customWidth="1"/>
    <col min="19" max="19" width="22.85546875" style="1" customWidth="1"/>
    <col min="20" max="21" width="9.140625" style="1"/>
    <col min="22" max="22" width="39.85546875" style="1" bestFit="1" customWidth="1"/>
    <col min="23" max="23" width="9.140625" style="1"/>
    <col min="24" max="24" width="39.28515625" style="1" customWidth="1"/>
    <col min="25" max="16384" width="9.140625" style="1"/>
  </cols>
  <sheetData>
    <row r="1" spans="1:24" ht="13.5" thickBot="1" x14ac:dyDescent="0.25">
      <c r="A1" s="15" t="s">
        <v>435</v>
      </c>
      <c r="D1" s="16"/>
      <c r="E1" s="17"/>
      <c r="F1" s="17"/>
      <c r="L1" s="17"/>
      <c r="M1" s="17"/>
      <c r="P1" s="24"/>
      <c r="S1" s="28"/>
      <c r="U1" s="19" t="s">
        <v>9</v>
      </c>
      <c r="V1" s="20"/>
      <c r="W1" s="21"/>
      <c r="X1" s="22"/>
    </row>
    <row r="2" spans="1:24" ht="77.25" thickBot="1" x14ac:dyDescent="0.25">
      <c r="A2" s="15"/>
      <c r="D2" s="16"/>
      <c r="E2" s="17"/>
      <c r="F2" s="17"/>
      <c r="L2" s="17">
        <f>K2+J2+H2</f>
        <v>0</v>
      </c>
      <c r="M2" s="17"/>
      <c r="O2" s="1" t="s">
        <v>6</v>
      </c>
      <c r="P2" s="24" t="s">
        <v>12</v>
      </c>
      <c r="Q2" s="18" t="s">
        <v>32</v>
      </c>
      <c r="R2" s="4" t="s">
        <v>13</v>
      </c>
      <c r="U2" s="8" t="s">
        <v>0</v>
      </c>
      <c r="V2" s="9" t="s">
        <v>1</v>
      </c>
      <c r="W2" s="10" t="s">
        <v>10</v>
      </c>
      <c r="X2" s="11" t="s">
        <v>11</v>
      </c>
    </row>
    <row r="3" spans="1:24" ht="51" x14ac:dyDescent="0.2">
      <c r="A3" s="36" t="s">
        <v>0</v>
      </c>
      <c r="B3" s="36" t="s">
        <v>1</v>
      </c>
      <c r="C3" s="29" t="s">
        <v>24</v>
      </c>
      <c r="D3" s="37" t="s">
        <v>2</v>
      </c>
      <c r="E3" s="38" t="s">
        <v>3</v>
      </c>
      <c r="F3" s="38" t="s">
        <v>4</v>
      </c>
      <c r="G3" s="39" t="s">
        <v>8</v>
      </c>
      <c r="H3" s="39" t="s">
        <v>14</v>
      </c>
      <c r="I3" s="39" t="s">
        <v>25</v>
      </c>
      <c r="J3" s="39" t="s">
        <v>31</v>
      </c>
      <c r="K3" s="39" t="s">
        <v>15</v>
      </c>
      <c r="L3" s="37"/>
      <c r="M3" s="37" t="s">
        <v>16</v>
      </c>
      <c r="N3" s="38" t="s">
        <v>5</v>
      </c>
      <c r="O3" s="39" t="s">
        <v>8</v>
      </c>
      <c r="P3" s="40"/>
      <c r="Q3" s="40"/>
      <c r="R3" s="41"/>
      <c r="S3" s="41" t="s">
        <v>17</v>
      </c>
      <c r="T3" s="28"/>
      <c r="U3" s="23"/>
      <c r="V3" s="23"/>
      <c r="W3" s="23"/>
      <c r="X3" s="23"/>
    </row>
    <row r="4" spans="1:24" x14ac:dyDescent="0.2">
      <c r="A4" s="5">
        <v>1025068</v>
      </c>
      <c r="B4" s="5" t="s">
        <v>436</v>
      </c>
      <c r="C4" s="5">
        <v>4.7699999999999996</v>
      </c>
      <c r="D4" s="6">
        <v>5.54</v>
      </c>
      <c r="E4" s="4">
        <v>0.4</v>
      </c>
      <c r="F4" s="4">
        <v>5.14</v>
      </c>
      <c r="G4" s="18">
        <v>4.42</v>
      </c>
      <c r="H4" s="18">
        <v>0.1</v>
      </c>
      <c r="I4" s="2">
        <f t="shared" ref="I4:I67" si="0">F4-H4</f>
        <v>5.04</v>
      </c>
      <c r="J4" s="2">
        <f t="shared" ref="J4:J67" si="1">I4/1.14</f>
        <v>4.4210526315789478</v>
      </c>
      <c r="K4" s="2">
        <f t="shared" ref="K4:K67" si="2">I4-J4</f>
        <v>0.61894736842105225</v>
      </c>
      <c r="L4" s="3">
        <f t="shared" ref="L4:L67" si="3">J4+K4+H4</f>
        <v>5.14</v>
      </c>
      <c r="M4" s="4">
        <v>5.14</v>
      </c>
      <c r="N4" s="43" t="s">
        <v>26</v>
      </c>
      <c r="O4" s="18">
        <v>4.42</v>
      </c>
      <c r="P4" s="2">
        <f t="shared" ref="P4:P67" si="4">O4*0.9</f>
        <v>3.9780000000000002</v>
      </c>
      <c r="Q4" s="2">
        <f t="shared" ref="Q4:Q67" si="5">P4*1.14</f>
        <v>4.5349199999999996</v>
      </c>
      <c r="R4" s="3">
        <f t="shared" ref="R4:R67" si="6">Q4+H4</f>
        <v>4.6349199999999993</v>
      </c>
      <c r="S4" s="1" t="s">
        <v>1006</v>
      </c>
      <c r="U4" s="1">
        <v>1000859</v>
      </c>
      <c r="V4" s="1" t="s">
        <v>889</v>
      </c>
      <c r="W4" s="1">
        <v>1033689</v>
      </c>
      <c r="X4" s="1" t="s">
        <v>390</v>
      </c>
    </row>
    <row r="5" spans="1:24" x14ac:dyDescent="0.2">
      <c r="A5" s="5">
        <v>1040782</v>
      </c>
      <c r="B5" s="5" t="s">
        <v>384</v>
      </c>
      <c r="C5" s="5">
        <v>32.619999999999997</v>
      </c>
      <c r="D5" s="6">
        <v>37.99</v>
      </c>
      <c r="E5" s="4">
        <v>4</v>
      </c>
      <c r="F5" s="4">
        <v>33.99</v>
      </c>
      <c r="G5" s="18">
        <v>29.11</v>
      </c>
      <c r="H5" s="18">
        <v>0.8</v>
      </c>
      <c r="I5" s="2">
        <f t="shared" si="0"/>
        <v>33.190000000000005</v>
      </c>
      <c r="J5" s="2">
        <f t="shared" si="1"/>
        <v>29.114035087719305</v>
      </c>
      <c r="K5" s="2">
        <f t="shared" si="2"/>
        <v>4.0759649122806998</v>
      </c>
      <c r="L5" s="3">
        <f t="shared" si="3"/>
        <v>33.99</v>
      </c>
      <c r="M5" s="4">
        <v>33.99</v>
      </c>
      <c r="N5" s="43" t="s">
        <v>26</v>
      </c>
      <c r="O5" s="18">
        <v>29.11</v>
      </c>
      <c r="P5" s="2">
        <f t="shared" si="4"/>
        <v>26.199000000000002</v>
      </c>
      <c r="Q5" s="2">
        <f t="shared" si="5"/>
        <v>29.866859999999999</v>
      </c>
      <c r="R5" s="3">
        <f t="shared" si="6"/>
        <v>30.66686</v>
      </c>
      <c r="S5" s="1" t="s">
        <v>1007</v>
      </c>
      <c r="U5" s="1">
        <v>1000860</v>
      </c>
      <c r="V5" s="1" t="s">
        <v>389</v>
      </c>
      <c r="W5" s="1">
        <v>1033689</v>
      </c>
      <c r="X5" s="1" t="s">
        <v>390</v>
      </c>
    </row>
    <row r="6" spans="1:24" x14ac:dyDescent="0.2">
      <c r="A6" s="5">
        <v>1046392</v>
      </c>
      <c r="B6" s="5" t="s">
        <v>35</v>
      </c>
      <c r="C6" s="5">
        <v>21.83</v>
      </c>
      <c r="D6" s="6">
        <v>25.49</v>
      </c>
      <c r="E6" s="4">
        <v>2.5</v>
      </c>
      <c r="F6" s="4">
        <v>22.99</v>
      </c>
      <c r="G6" s="18">
        <v>19.64</v>
      </c>
      <c r="H6" s="18">
        <v>0.6</v>
      </c>
      <c r="I6" s="2">
        <f t="shared" si="0"/>
        <v>22.389999999999997</v>
      </c>
      <c r="J6" s="2">
        <f t="shared" si="1"/>
        <v>19.640350877192983</v>
      </c>
      <c r="K6" s="2">
        <f t="shared" si="2"/>
        <v>2.7496491228070141</v>
      </c>
      <c r="L6" s="3">
        <f t="shared" si="3"/>
        <v>22.99</v>
      </c>
      <c r="M6" s="4">
        <v>22.99</v>
      </c>
      <c r="N6" s="43" t="s">
        <v>26</v>
      </c>
      <c r="O6" s="18">
        <v>19.64</v>
      </c>
      <c r="P6" s="2">
        <f t="shared" si="4"/>
        <v>17.676000000000002</v>
      </c>
      <c r="Q6" s="2">
        <f t="shared" si="5"/>
        <v>20.150639999999999</v>
      </c>
      <c r="R6" s="3">
        <f t="shared" si="6"/>
        <v>20.750640000000001</v>
      </c>
      <c r="S6" s="1" t="s">
        <v>1008</v>
      </c>
      <c r="U6" s="1">
        <v>1016954</v>
      </c>
      <c r="V6" s="1" t="s">
        <v>273</v>
      </c>
      <c r="W6" s="1">
        <v>1033689</v>
      </c>
      <c r="X6" s="1" t="s">
        <v>390</v>
      </c>
    </row>
    <row r="7" spans="1:24" x14ac:dyDescent="0.2">
      <c r="A7" s="5">
        <v>1023908</v>
      </c>
      <c r="B7" s="5" t="s">
        <v>437</v>
      </c>
      <c r="C7" s="5">
        <v>4.29</v>
      </c>
      <c r="D7" s="6">
        <v>4.99</v>
      </c>
      <c r="E7" s="4">
        <v>0.5</v>
      </c>
      <c r="F7" s="4">
        <v>4.49</v>
      </c>
      <c r="G7" s="18">
        <v>3.85</v>
      </c>
      <c r="H7" s="18">
        <v>0.1</v>
      </c>
      <c r="I7" s="2">
        <f t="shared" si="0"/>
        <v>4.3900000000000006</v>
      </c>
      <c r="J7" s="2">
        <f t="shared" si="1"/>
        <v>3.8508771929824568</v>
      </c>
      <c r="K7" s="2">
        <f t="shared" si="2"/>
        <v>0.53912280701754378</v>
      </c>
      <c r="L7" s="3">
        <f t="shared" si="3"/>
        <v>4.49</v>
      </c>
      <c r="M7" s="4">
        <v>4.49</v>
      </c>
      <c r="N7" s="43" t="s">
        <v>26</v>
      </c>
      <c r="O7" s="18">
        <v>3.85</v>
      </c>
      <c r="P7" s="2">
        <f t="shared" si="4"/>
        <v>3.4650000000000003</v>
      </c>
      <c r="Q7" s="2">
        <f t="shared" si="5"/>
        <v>3.9500999999999999</v>
      </c>
      <c r="R7" s="3">
        <f t="shared" si="6"/>
        <v>4.0500999999999996</v>
      </c>
      <c r="S7" s="1" t="s">
        <v>1009</v>
      </c>
      <c r="U7" s="1">
        <v>1000142</v>
      </c>
      <c r="V7" s="1" t="s">
        <v>890</v>
      </c>
      <c r="W7" s="1">
        <v>1022738</v>
      </c>
      <c r="X7" s="1" t="s">
        <v>900</v>
      </c>
    </row>
    <row r="8" spans="1:24" x14ac:dyDescent="0.2">
      <c r="A8" s="5">
        <v>1046287</v>
      </c>
      <c r="B8" s="5" t="s">
        <v>438</v>
      </c>
      <c r="C8" s="5">
        <v>16.32</v>
      </c>
      <c r="D8" s="6">
        <v>19</v>
      </c>
      <c r="E8" s="4">
        <v>1</v>
      </c>
      <c r="F8" s="4">
        <v>18</v>
      </c>
      <c r="G8" s="18">
        <v>15.44</v>
      </c>
      <c r="H8" s="18">
        <v>0.4</v>
      </c>
      <c r="I8" s="2">
        <f t="shared" si="0"/>
        <v>17.600000000000001</v>
      </c>
      <c r="J8" s="2">
        <f t="shared" si="1"/>
        <v>15.438596491228072</v>
      </c>
      <c r="K8" s="2">
        <f t="shared" si="2"/>
        <v>2.1614035087719294</v>
      </c>
      <c r="L8" s="3">
        <f t="shared" si="3"/>
        <v>18</v>
      </c>
      <c r="M8" s="4">
        <v>18</v>
      </c>
      <c r="N8" s="43" t="s">
        <v>26</v>
      </c>
      <c r="O8" s="18">
        <v>15.44</v>
      </c>
      <c r="P8" s="2">
        <f t="shared" si="4"/>
        <v>13.895999999999999</v>
      </c>
      <c r="Q8" s="2">
        <f t="shared" si="5"/>
        <v>15.841439999999997</v>
      </c>
      <c r="R8" s="3">
        <f t="shared" si="6"/>
        <v>16.241439999999997</v>
      </c>
      <c r="S8" s="1" t="s">
        <v>1010</v>
      </c>
      <c r="U8" s="1">
        <v>1011918</v>
      </c>
      <c r="V8" s="1" t="s">
        <v>891</v>
      </c>
      <c r="W8" s="1">
        <v>1022738</v>
      </c>
      <c r="X8" s="1" t="s">
        <v>900</v>
      </c>
    </row>
    <row r="9" spans="1:24" x14ac:dyDescent="0.2">
      <c r="A9" s="5">
        <v>1047384</v>
      </c>
      <c r="B9" s="5" t="s">
        <v>439</v>
      </c>
      <c r="C9" s="5">
        <v>14.55</v>
      </c>
      <c r="D9" s="6">
        <v>16.989999999999998</v>
      </c>
      <c r="E9" s="4">
        <v>1.5</v>
      </c>
      <c r="F9" s="4">
        <v>15.489999999999998</v>
      </c>
      <c r="G9" s="18">
        <v>13.24</v>
      </c>
      <c r="H9" s="18">
        <v>0.4</v>
      </c>
      <c r="I9" s="2">
        <f t="shared" si="0"/>
        <v>15.089999999999998</v>
      </c>
      <c r="J9" s="2">
        <f t="shared" si="1"/>
        <v>13.236842105263158</v>
      </c>
      <c r="K9" s="2">
        <f t="shared" si="2"/>
        <v>1.8531578947368406</v>
      </c>
      <c r="L9" s="3">
        <f t="shared" si="3"/>
        <v>15.489999999999998</v>
      </c>
      <c r="M9" s="4">
        <v>15.489999999999998</v>
      </c>
      <c r="N9" s="43" t="s">
        <v>26</v>
      </c>
      <c r="O9" s="18">
        <v>13.24</v>
      </c>
      <c r="P9" s="2">
        <f t="shared" si="4"/>
        <v>11.916</v>
      </c>
      <c r="Q9" s="2">
        <f t="shared" si="5"/>
        <v>13.584239999999999</v>
      </c>
      <c r="R9" s="3">
        <f t="shared" si="6"/>
        <v>13.98424</v>
      </c>
      <c r="S9" s="1" t="s">
        <v>1011</v>
      </c>
      <c r="U9" s="1">
        <v>1012136</v>
      </c>
      <c r="V9" s="1" t="s">
        <v>242</v>
      </c>
      <c r="W9" s="1">
        <v>1047446</v>
      </c>
      <c r="X9" s="1" t="s">
        <v>901</v>
      </c>
    </row>
    <row r="10" spans="1:24" x14ac:dyDescent="0.2">
      <c r="A10" s="5">
        <v>1048313</v>
      </c>
      <c r="B10" s="5" t="s">
        <v>440</v>
      </c>
      <c r="C10" s="5">
        <v>27.89</v>
      </c>
      <c r="D10" s="6">
        <v>32.99</v>
      </c>
      <c r="E10" s="4">
        <v>3</v>
      </c>
      <c r="F10" s="4">
        <v>29.990000000000002</v>
      </c>
      <c r="G10" s="18">
        <v>25.25</v>
      </c>
      <c r="H10" s="18">
        <v>1.2</v>
      </c>
      <c r="I10" s="2">
        <f t="shared" si="0"/>
        <v>28.790000000000003</v>
      </c>
      <c r="J10" s="2">
        <f t="shared" si="1"/>
        <v>25.254385964912284</v>
      </c>
      <c r="K10" s="2">
        <f t="shared" si="2"/>
        <v>3.5356140350877183</v>
      </c>
      <c r="L10" s="3">
        <f t="shared" si="3"/>
        <v>29.990000000000002</v>
      </c>
      <c r="M10" s="4">
        <v>29.990000000000002</v>
      </c>
      <c r="N10" s="43" t="s">
        <v>26</v>
      </c>
      <c r="O10" s="18">
        <v>25.25</v>
      </c>
      <c r="P10" s="2">
        <f t="shared" si="4"/>
        <v>22.725000000000001</v>
      </c>
      <c r="Q10" s="2">
        <f t="shared" si="5"/>
        <v>25.906499999999998</v>
      </c>
      <c r="R10" s="3">
        <f t="shared" si="6"/>
        <v>27.106499999999997</v>
      </c>
      <c r="S10" s="1" t="s">
        <v>1012</v>
      </c>
      <c r="U10" s="1">
        <v>1011368</v>
      </c>
      <c r="V10" s="1" t="s">
        <v>892</v>
      </c>
      <c r="W10" s="1">
        <v>1006583</v>
      </c>
      <c r="X10" s="1" t="s">
        <v>902</v>
      </c>
    </row>
    <row r="11" spans="1:24" x14ac:dyDescent="0.2">
      <c r="A11" s="5">
        <v>1043065</v>
      </c>
      <c r="B11" s="5" t="s">
        <v>441</v>
      </c>
      <c r="C11" s="5">
        <v>27.46</v>
      </c>
      <c r="D11" s="6">
        <v>32.5</v>
      </c>
      <c r="E11" s="4">
        <v>5</v>
      </c>
      <c r="F11" s="4">
        <v>27.5</v>
      </c>
      <c r="G11" s="18">
        <v>23.07</v>
      </c>
      <c r="H11" s="18">
        <v>1.2</v>
      </c>
      <c r="I11" s="2">
        <f t="shared" si="0"/>
        <v>26.3</v>
      </c>
      <c r="J11" s="2">
        <f t="shared" si="1"/>
        <v>23.070175438596493</v>
      </c>
      <c r="K11" s="2">
        <f t="shared" si="2"/>
        <v>3.2298245614035075</v>
      </c>
      <c r="L11" s="3">
        <f t="shared" si="3"/>
        <v>27.5</v>
      </c>
      <c r="M11" s="4">
        <v>27.5</v>
      </c>
      <c r="N11" s="43" t="s">
        <v>26</v>
      </c>
      <c r="O11" s="18">
        <v>23.07</v>
      </c>
      <c r="P11" s="2">
        <f t="shared" si="4"/>
        <v>20.763000000000002</v>
      </c>
      <c r="Q11" s="2">
        <f t="shared" si="5"/>
        <v>23.669820000000001</v>
      </c>
      <c r="R11" s="3">
        <f t="shared" si="6"/>
        <v>24.869820000000001</v>
      </c>
      <c r="S11" s="1" t="s">
        <v>1013</v>
      </c>
      <c r="U11" s="1">
        <v>1001109</v>
      </c>
      <c r="V11" s="1" t="s">
        <v>893</v>
      </c>
      <c r="W11" s="1">
        <v>1030943</v>
      </c>
      <c r="X11" s="1" t="s">
        <v>903</v>
      </c>
    </row>
    <row r="12" spans="1:24" x14ac:dyDescent="0.2">
      <c r="A12" s="5">
        <v>1043336</v>
      </c>
      <c r="B12" s="5" t="s">
        <v>442</v>
      </c>
      <c r="C12" s="5">
        <v>27.89</v>
      </c>
      <c r="D12" s="6">
        <v>32.99</v>
      </c>
      <c r="E12" s="4">
        <v>2.25</v>
      </c>
      <c r="F12" s="4">
        <v>30.740000000000002</v>
      </c>
      <c r="G12" s="18">
        <v>25.91</v>
      </c>
      <c r="H12" s="18">
        <v>1.2</v>
      </c>
      <c r="I12" s="2">
        <f t="shared" si="0"/>
        <v>29.540000000000003</v>
      </c>
      <c r="J12" s="2">
        <f t="shared" si="1"/>
        <v>25.912280701754391</v>
      </c>
      <c r="K12" s="2">
        <f t="shared" si="2"/>
        <v>3.6277192982456121</v>
      </c>
      <c r="L12" s="3">
        <f t="shared" si="3"/>
        <v>30.740000000000002</v>
      </c>
      <c r="M12" s="4">
        <v>30.740000000000002</v>
      </c>
      <c r="N12" s="43" t="s">
        <v>26</v>
      </c>
      <c r="O12" s="18">
        <v>25.91</v>
      </c>
      <c r="P12" s="2">
        <f t="shared" si="4"/>
        <v>23.318999999999999</v>
      </c>
      <c r="Q12" s="2">
        <f t="shared" si="5"/>
        <v>26.583659999999998</v>
      </c>
      <c r="R12" s="3">
        <f t="shared" si="6"/>
        <v>27.783659999999998</v>
      </c>
      <c r="S12" s="1" t="s">
        <v>1014</v>
      </c>
      <c r="U12" s="1">
        <v>1021802</v>
      </c>
      <c r="V12" s="1" t="s">
        <v>894</v>
      </c>
      <c r="W12" s="1">
        <v>1047069</v>
      </c>
      <c r="X12" s="1" t="s">
        <v>904</v>
      </c>
    </row>
    <row r="13" spans="1:24" x14ac:dyDescent="0.2">
      <c r="A13" s="5">
        <v>1035653</v>
      </c>
      <c r="B13" s="5" t="s">
        <v>443</v>
      </c>
      <c r="C13" s="5">
        <v>4.3899999999999997</v>
      </c>
      <c r="D13" s="6">
        <v>5.0999999999999996</v>
      </c>
      <c r="E13" s="4">
        <v>0.4</v>
      </c>
      <c r="F13" s="4">
        <v>4.6999999999999993</v>
      </c>
      <c r="G13" s="18">
        <v>4.04</v>
      </c>
      <c r="H13" s="18">
        <v>0.1</v>
      </c>
      <c r="I13" s="2">
        <f t="shared" si="0"/>
        <v>4.5999999999999996</v>
      </c>
      <c r="J13" s="2">
        <f t="shared" si="1"/>
        <v>4.0350877192982457</v>
      </c>
      <c r="K13" s="2">
        <f t="shared" si="2"/>
        <v>0.56491228070175392</v>
      </c>
      <c r="L13" s="3">
        <f t="shared" si="3"/>
        <v>4.6999999999999993</v>
      </c>
      <c r="M13" s="4">
        <v>4.6999999999999993</v>
      </c>
      <c r="N13" s="43" t="s">
        <v>26</v>
      </c>
      <c r="O13" s="18">
        <v>4.04</v>
      </c>
      <c r="P13" s="2">
        <f t="shared" si="4"/>
        <v>3.6360000000000001</v>
      </c>
      <c r="Q13" s="2">
        <f t="shared" si="5"/>
        <v>4.1450399999999998</v>
      </c>
      <c r="R13" s="3">
        <f t="shared" si="6"/>
        <v>4.2450399999999995</v>
      </c>
      <c r="S13" s="1" t="s">
        <v>1015</v>
      </c>
      <c r="U13" s="1">
        <v>1025950</v>
      </c>
      <c r="V13" s="1" t="s">
        <v>895</v>
      </c>
      <c r="W13" s="1">
        <v>1047069</v>
      </c>
      <c r="X13" s="1" t="s">
        <v>904</v>
      </c>
    </row>
    <row r="14" spans="1:24" x14ac:dyDescent="0.2">
      <c r="A14" s="5">
        <v>1033292</v>
      </c>
      <c r="B14" s="5" t="s">
        <v>444</v>
      </c>
      <c r="C14" s="5">
        <v>24.64</v>
      </c>
      <c r="D14" s="6">
        <v>29.29</v>
      </c>
      <c r="E14" s="4">
        <v>2.25</v>
      </c>
      <c r="F14" s="4">
        <v>27.04</v>
      </c>
      <c r="G14" s="18">
        <v>22.67</v>
      </c>
      <c r="H14" s="18">
        <v>1.2</v>
      </c>
      <c r="I14" s="2">
        <f t="shared" si="0"/>
        <v>25.84</v>
      </c>
      <c r="J14" s="2">
        <f t="shared" si="1"/>
        <v>22.666666666666668</v>
      </c>
      <c r="K14" s="2">
        <f t="shared" si="2"/>
        <v>3.173333333333332</v>
      </c>
      <c r="L14" s="3">
        <f t="shared" si="3"/>
        <v>27.04</v>
      </c>
      <c r="M14" s="4">
        <v>27.04</v>
      </c>
      <c r="N14" s="43" t="s">
        <v>26</v>
      </c>
      <c r="O14" s="18">
        <v>22.67</v>
      </c>
      <c r="P14" s="2">
        <f t="shared" si="4"/>
        <v>20.403000000000002</v>
      </c>
      <c r="Q14" s="2">
        <f t="shared" si="5"/>
        <v>23.259420000000002</v>
      </c>
      <c r="R14" s="3">
        <f t="shared" si="6"/>
        <v>24.459420000000001</v>
      </c>
      <c r="S14" s="1" t="s">
        <v>1016</v>
      </c>
      <c r="U14" s="1">
        <v>1021799</v>
      </c>
      <c r="V14" s="1" t="s">
        <v>896</v>
      </c>
      <c r="W14" s="1">
        <v>1047071</v>
      </c>
      <c r="X14" s="1" t="s">
        <v>905</v>
      </c>
    </row>
    <row r="15" spans="1:24" x14ac:dyDescent="0.2">
      <c r="A15" s="5">
        <v>1043304</v>
      </c>
      <c r="B15" s="5" t="s">
        <v>445</v>
      </c>
      <c r="C15" s="5">
        <v>4.21</v>
      </c>
      <c r="D15" s="6">
        <v>5</v>
      </c>
      <c r="E15" s="4">
        <v>0.4</v>
      </c>
      <c r="F15" s="4">
        <v>4.5999999999999996</v>
      </c>
      <c r="G15" s="18">
        <v>3.86</v>
      </c>
      <c r="H15" s="18">
        <v>0.2</v>
      </c>
      <c r="I15" s="2">
        <f t="shared" si="0"/>
        <v>4.3999999999999995</v>
      </c>
      <c r="J15" s="2">
        <f t="shared" si="1"/>
        <v>3.8596491228070176</v>
      </c>
      <c r="K15" s="2">
        <f t="shared" si="2"/>
        <v>0.54035087719298192</v>
      </c>
      <c r="L15" s="3">
        <f t="shared" si="3"/>
        <v>4.5999999999999996</v>
      </c>
      <c r="M15" s="4">
        <v>4.5999999999999996</v>
      </c>
      <c r="N15" s="43" t="s">
        <v>26</v>
      </c>
      <c r="O15" s="18">
        <v>3.86</v>
      </c>
      <c r="P15" s="2">
        <f t="shared" si="4"/>
        <v>3.4739999999999998</v>
      </c>
      <c r="Q15" s="2">
        <f t="shared" si="5"/>
        <v>3.9603599999999992</v>
      </c>
      <c r="R15" s="3">
        <f t="shared" si="6"/>
        <v>4.1603599999999989</v>
      </c>
      <c r="S15" s="1" t="s">
        <v>1017</v>
      </c>
      <c r="U15" s="1">
        <v>1026920</v>
      </c>
      <c r="V15" s="1" t="s">
        <v>897</v>
      </c>
      <c r="W15" s="1">
        <v>1047071</v>
      </c>
      <c r="X15" s="1" t="s">
        <v>905</v>
      </c>
    </row>
    <row r="16" spans="1:24" x14ac:dyDescent="0.2">
      <c r="A16" s="5">
        <v>1040653</v>
      </c>
      <c r="B16" s="5" t="s">
        <v>446</v>
      </c>
      <c r="C16" s="5">
        <v>26.13</v>
      </c>
      <c r="D16" s="6">
        <v>30.99</v>
      </c>
      <c r="E16" s="4">
        <v>3</v>
      </c>
      <c r="F16" s="4">
        <v>27.99</v>
      </c>
      <c r="G16" s="18">
        <v>23.5</v>
      </c>
      <c r="H16" s="18">
        <v>1.2</v>
      </c>
      <c r="I16" s="2">
        <f t="shared" si="0"/>
        <v>26.79</v>
      </c>
      <c r="J16" s="2">
        <f t="shared" si="1"/>
        <v>23.5</v>
      </c>
      <c r="K16" s="2">
        <f t="shared" si="2"/>
        <v>3.2899999999999991</v>
      </c>
      <c r="L16" s="3">
        <f t="shared" si="3"/>
        <v>27.99</v>
      </c>
      <c r="M16" s="4">
        <v>27.99</v>
      </c>
      <c r="N16" s="43" t="s">
        <v>26</v>
      </c>
      <c r="O16" s="18">
        <v>23.5</v>
      </c>
      <c r="P16" s="2">
        <f t="shared" si="4"/>
        <v>21.150000000000002</v>
      </c>
      <c r="Q16" s="2">
        <f t="shared" si="5"/>
        <v>24.111000000000001</v>
      </c>
      <c r="R16" s="3">
        <f t="shared" si="6"/>
        <v>25.311</v>
      </c>
      <c r="S16" s="1" t="s">
        <v>1018</v>
      </c>
      <c r="U16" s="1">
        <v>1021800</v>
      </c>
      <c r="V16" s="1" t="s">
        <v>898</v>
      </c>
      <c r="W16" s="1">
        <v>1047068</v>
      </c>
      <c r="X16" s="1" t="s">
        <v>906</v>
      </c>
    </row>
    <row r="17" spans="1:24" x14ac:dyDescent="0.2">
      <c r="A17" s="5">
        <v>1040754</v>
      </c>
      <c r="B17" s="5" t="s">
        <v>447</v>
      </c>
      <c r="C17" s="5">
        <v>32.71</v>
      </c>
      <c r="D17" s="6">
        <v>38.49</v>
      </c>
      <c r="E17" s="4">
        <v>4</v>
      </c>
      <c r="F17" s="4">
        <v>34.49</v>
      </c>
      <c r="G17" s="18">
        <v>29.2</v>
      </c>
      <c r="H17" s="18">
        <v>1.2</v>
      </c>
      <c r="I17" s="2">
        <f t="shared" si="0"/>
        <v>33.29</v>
      </c>
      <c r="J17" s="2">
        <f t="shared" si="1"/>
        <v>29.201754385964914</v>
      </c>
      <c r="K17" s="2">
        <f t="shared" si="2"/>
        <v>4.0882456140350847</v>
      </c>
      <c r="L17" s="3">
        <f t="shared" si="3"/>
        <v>34.49</v>
      </c>
      <c r="M17" s="4">
        <v>34.49</v>
      </c>
      <c r="N17" s="43" t="s">
        <v>26</v>
      </c>
      <c r="O17" s="18">
        <v>29.2</v>
      </c>
      <c r="P17" s="2">
        <f t="shared" si="4"/>
        <v>26.28</v>
      </c>
      <c r="Q17" s="2">
        <f t="shared" si="5"/>
        <v>29.959199999999999</v>
      </c>
      <c r="R17" s="3">
        <f t="shared" si="6"/>
        <v>31.159199999999998</v>
      </c>
      <c r="S17" s="1" t="s">
        <v>1019</v>
      </c>
      <c r="U17" s="1">
        <v>1030368</v>
      </c>
      <c r="V17" s="1" t="s">
        <v>899</v>
      </c>
      <c r="W17" s="1">
        <v>1047068</v>
      </c>
      <c r="X17" s="1" t="s">
        <v>906</v>
      </c>
    </row>
    <row r="18" spans="1:24" x14ac:dyDescent="0.2">
      <c r="A18" s="5">
        <v>1033100</v>
      </c>
      <c r="B18" s="5" t="s">
        <v>448</v>
      </c>
      <c r="C18" s="5">
        <v>19.2</v>
      </c>
      <c r="D18" s="6">
        <v>22.49</v>
      </c>
      <c r="E18" s="4">
        <v>2</v>
      </c>
      <c r="F18" s="4">
        <v>20.49</v>
      </c>
      <c r="G18" s="18">
        <v>17.45</v>
      </c>
      <c r="H18" s="18">
        <v>0.6</v>
      </c>
      <c r="I18" s="2">
        <f t="shared" si="0"/>
        <v>19.889999999999997</v>
      </c>
      <c r="J18" s="2">
        <f t="shared" si="1"/>
        <v>17.44736842105263</v>
      </c>
      <c r="K18" s="2">
        <f t="shared" si="2"/>
        <v>2.4426315789473669</v>
      </c>
      <c r="L18" s="3">
        <f t="shared" si="3"/>
        <v>20.49</v>
      </c>
      <c r="M18" s="4">
        <v>20.49</v>
      </c>
      <c r="N18" s="43" t="s">
        <v>26</v>
      </c>
      <c r="O18" s="18">
        <v>17.45</v>
      </c>
      <c r="P18" s="2">
        <f t="shared" si="4"/>
        <v>15.705</v>
      </c>
      <c r="Q18" s="2">
        <f t="shared" si="5"/>
        <v>17.903699999999997</v>
      </c>
      <c r="R18" s="3">
        <f t="shared" si="6"/>
        <v>18.503699999999998</v>
      </c>
      <c r="S18" s="1" t="s">
        <v>1020</v>
      </c>
    </row>
    <row r="19" spans="1:24" x14ac:dyDescent="0.2">
      <c r="A19" s="5">
        <v>1042182</v>
      </c>
      <c r="B19" s="5" t="s">
        <v>449</v>
      </c>
      <c r="C19" s="5">
        <v>26.13</v>
      </c>
      <c r="D19" s="6">
        <v>30.99</v>
      </c>
      <c r="E19" s="4">
        <v>3</v>
      </c>
      <c r="F19" s="4">
        <v>27.99</v>
      </c>
      <c r="G19" s="18">
        <v>23.5</v>
      </c>
      <c r="H19" s="18">
        <v>1.2</v>
      </c>
      <c r="I19" s="2">
        <f t="shared" si="0"/>
        <v>26.79</v>
      </c>
      <c r="J19" s="2">
        <f t="shared" si="1"/>
        <v>23.5</v>
      </c>
      <c r="K19" s="2">
        <f t="shared" si="2"/>
        <v>3.2899999999999991</v>
      </c>
      <c r="L19" s="3">
        <f t="shared" si="3"/>
        <v>27.99</v>
      </c>
      <c r="M19" s="4">
        <v>27.99</v>
      </c>
      <c r="N19" s="43" t="s">
        <v>26</v>
      </c>
      <c r="O19" s="18">
        <v>23.5</v>
      </c>
      <c r="P19" s="2">
        <f t="shared" si="4"/>
        <v>21.150000000000002</v>
      </c>
      <c r="Q19" s="2">
        <f t="shared" si="5"/>
        <v>24.111000000000001</v>
      </c>
      <c r="R19" s="3">
        <f t="shared" si="6"/>
        <v>25.311</v>
      </c>
      <c r="S19" s="1" t="s">
        <v>1021</v>
      </c>
    </row>
    <row r="20" spans="1:24" x14ac:dyDescent="0.2">
      <c r="A20" s="5">
        <v>1030810</v>
      </c>
      <c r="B20" s="5" t="s">
        <v>450</v>
      </c>
      <c r="C20" s="5">
        <v>19.2</v>
      </c>
      <c r="D20" s="6">
        <v>22.49</v>
      </c>
      <c r="E20" s="4">
        <v>2</v>
      </c>
      <c r="F20" s="4">
        <v>20.49</v>
      </c>
      <c r="G20" s="18">
        <v>17.45</v>
      </c>
      <c r="H20" s="18">
        <v>0.6</v>
      </c>
      <c r="I20" s="2">
        <f t="shared" si="0"/>
        <v>19.889999999999997</v>
      </c>
      <c r="J20" s="2">
        <f t="shared" si="1"/>
        <v>17.44736842105263</v>
      </c>
      <c r="K20" s="2">
        <f t="shared" si="2"/>
        <v>2.4426315789473669</v>
      </c>
      <c r="L20" s="3">
        <f t="shared" si="3"/>
        <v>20.49</v>
      </c>
      <c r="M20" s="4">
        <v>20.49</v>
      </c>
      <c r="N20" s="43" t="s">
        <v>26</v>
      </c>
      <c r="O20" s="18">
        <v>17.45</v>
      </c>
      <c r="P20" s="2">
        <f t="shared" si="4"/>
        <v>15.705</v>
      </c>
      <c r="Q20" s="2">
        <f t="shared" si="5"/>
        <v>17.903699999999997</v>
      </c>
      <c r="R20" s="3">
        <f t="shared" si="6"/>
        <v>18.503699999999998</v>
      </c>
      <c r="S20" s="1" t="s">
        <v>1022</v>
      </c>
    </row>
    <row r="21" spans="1:24" x14ac:dyDescent="0.2">
      <c r="A21" s="5">
        <v>1027803</v>
      </c>
      <c r="B21" s="5" t="s">
        <v>451</v>
      </c>
      <c r="C21" s="5">
        <v>19.2</v>
      </c>
      <c r="D21" s="6">
        <v>22.49</v>
      </c>
      <c r="E21" s="4">
        <v>2</v>
      </c>
      <c r="F21" s="4">
        <v>20.49</v>
      </c>
      <c r="G21" s="18">
        <v>17.45</v>
      </c>
      <c r="H21" s="18">
        <v>0.6</v>
      </c>
      <c r="I21" s="2">
        <f t="shared" si="0"/>
        <v>19.889999999999997</v>
      </c>
      <c r="J21" s="2">
        <f t="shared" si="1"/>
        <v>17.44736842105263</v>
      </c>
      <c r="K21" s="2">
        <f t="shared" si="2"/>
        <v>2.4426315789473669</v>
      </c>
      <c r="L21" s="3">
        <f t="shared" si="3"/>
        <v>20.49</v>
      </c>
      <c r="M21" s="4">
        <v>20.49</v>
      </c>
      <c r="N21" s="43" t="s">
        <v>26</v>
      </c>
      <c r="O21" s="18">
        <v>17.45</v>
      </c>
      <c r="P21" s="2">
        <f t="shared" si="4"/>
        <v>15.705</v>
      </c>
      <c r="Q21" s="2">
        <f t="shared" si="5"/>
        <v>17.903699999999997</v>
      </c>
      <c r="R21" s="3">
        <f t="shared" si="6"/>
        <v>18.503699999999998</v>
      </c>
      <c r="S21" s="1" t="s">
        <v>1023</v>
      </c>
    </row>
    <row r="22" spans="1:24" x14ac:dyDescent="0.2">
      <c r="A22" s="5">
        <v>1045781</v>
      </c>
      <c r="B22" s="5" t="s">
        <v>452</v>
      </c>
      <c r="C22" s="5">
        <v>25.37</v>
      </c>
      <c r="D22" s="6">
        <v>29.72</v>
      </c>
      <c r="E22" s="4">
        <v>3</v>
      </c>
      <c r="F22" s="4">
        <v>26.72</v>
      </c>
      <c r="G22" s="18">
        <v>22.74</v>
      </c>
      <c r="H22" s="18">
        <v>0.8</v>
      </c>
      <c r="I22" s="2">
        <f t="shared" si="0"/>
        <v>25.919999999999998</v>
      </c>
      <c r="J22" s="2">
        <f t="shared" si="1"/>
        <v>22.736842105263158</v>
      </c>
      <c r="K22" s="2">
        <f t="shared" si="2"/>
        <v>3.1831578947368406</v>
      </c>
      <c r="L22" s="3">
        <f t="shared" si="3"/>
        <v>26.72</v>
      </c>
      <c r="M22" s="4">
        <v>26.72</v>
      </c>
      <c r="N22" s="43" t="s">
        <v>26</v>
      </c>
      <c r="O22" s="18">
        <v>22.74</v>
      </c>
      <c r="P22" s="2">
        <f t="shared" si="4"/>
        <v>20.465999999999998</v>
      </c>
      <c r="Q22" s="2">
        <f t="shared" si="5"/>
        <v>23.331239999999994</v>
      </c>
      <c r="R22" s="3">
        <f t="shared" si="6"/>
        <v>24.131239999999995</v>
      </c>
      <c r="S22" s="1" t="s">
        <v>1024</v>
      </c>
    </row>
    <row r="23" spans="1:24" x14ac:dyDescent="0.2">
      <c r="A23" s="5">
        <v>1043344</v>
      </c>
      <c r="B23" s="5" t="s">
        <v>453</v>
      </c>
      <c r="C23" s="5">
        <v>34.6</v>
      </c>
      <c r="D23" s="6">
        <v>40.64</v>
      </c>
      <c r="E23" s="4">
        <v>3</v>
      </c>
      <c r="F23" s="4">
        <v>37.64</v>
      </c>
      <c r="G23" s="18">
        <v>31.96</v>
      </c>
      <c r="H23" s="18">
        <v>1.2</v>
      </c>
      <c r="I23" s="2">
        <f t="shared" si="0"/>
        <v>36.44</v>
      </c>
      <c r="J23" s="2">
        <f t="shared" si="1"/>
        <v>31.964912280701753</v>
      </c>
      <c r="K23" s="2">
        <f t="shared" si="2"/>
        <v>4.4750877192982443</v>
      </c>
      <c r="L23" s="3">
        <f t="shared" si="3"/>
        <v>37.64</v>
      </c>
      <c r="M23" s="4">
        <v>37.64</v>
      </c>
      <c r="N23" s="43" t="s">
        <v>26</v>
      </c>
      <c r="O23" s="18">
        <v>31.96</v>
      </c>
      <c r="P23" s="2">
        <f t="shared" si="4"/>
        <v>28.764000000000003</v>
      </c>
      <c r="Q23" s="2">
        <f t="shared" si="5"/>
        <v>32.790959999999998</v>
      </c>
      <c r="R23" s="3">
        <f t="shared" si="6"/>
        <v>33.990960000000001</v>
      </c>
      <c r="S23" s="1" t="s">
        <v>1025</v>
      </c>
    </row>
    <row r="24" spans="1:24" x14ac:dyDescent="0.2">
      <c r="A24" s="5">
        <v>1001811</v>
      </c>
      <c r="B24" s="5" t="s">
        <v>343</v>
      </c>
      <c r="C24" s="5">
        <v>26.27</v>
      </c>
      <c r="D24" s="6">
        <v>30.75</v>
      </c>
      <c r="E24" s="4">
        <v>2</v>
      </c>
      <c r="F24" s="4">
        <v>28.75</v>
      </c>
      <c r="G24" s="18">
        <v>24.52</v>
      </c>
      <c r="H24" s="18">
        <v>0.8</v>
      </c>
      <c r="I24" s="2">
        <f t="shared" si="0"/>
        <v>27.95</v>
      </c>
      <c r="J24" s="2">
        <f t="shared" si="1"/>
        <v>24.517543859649123</v>
      </c>
      <c r="K24" s="2">
        <f t="shared" si="2"/>
        <v>3.432456140350876</v>
      </c>
      <c r="L24" s="3">
        <f t="shared" si="3"/>
        <v>28.75</v>
      </c>
      <c r="M24" s="4">
        <v>28.75</v>
      </c>
      <c r="N24" s="43" t="s">
        <v>26</v>
      </c>
      <c r="O24" s="18">
        <v>24.52</v>
      </c>
      <c r="P24" s="2">
        <f t="shared" si="4"/>
        <v>22.068000000000001</v>
      </c>
      <c r="Q24" s="2">
        <f t="shared" si="5"/>
        <v>25.157519999999998</v>
      </c>
      <c r="R24" s="3">
        <f t="shared" si="6"/>
        <v>25.957519999999999</v>
      </c>
      <c r="S24" s="1" t="s">
        <v>1026</v>
      </c>
    </row>
    <row r="25" spans="1:24" x14ac:dyDescent="0.2">
      <c r="A25" s="5">
        <v>1045864</v>
      </c>
      <c r="B25" s="5" t="s">
        <v>454</v>
      </c>
      <c r="C25" s="5">
        <v>33.729999999999997</v>
      </c>
      <c r="D25" s="6">
        <v>39.65</v>
      </c>
      <c r="E25" s="4">
        <v>3</v>
      </c>
      <c r="F25" s="4">
        <v>36.65</v>
      </c>
      <c r="G25" s="18">
        <v>31.1</v>
      </c>
      <c r="H25" s="18">
        <v>1.2</v>
      </c>
      <c r="I25" s="2">
        <f t="shared" si="0"/>
        <v>35.449999999999996</v>
      </c>
      <c r="J25" s="2">
        <f t="shared" si="1"/>
        <v>31.096491228070175</v>
      </c>
      <c r="K25" s="2">
        <f t="shared" si="2"/>
        <v>4.3535087719298211</v>
      </c>
      <c r="L25" s="3">
        <f t="shared" si="3"/>
        <v>36.65</v>
      </c>
      <c r="M25" s="4">
        <v>36.65</v>
      </c>
      <c r="N25" s="43" t="s">
        <v>26</v>
      </c>
      <c r="O25" s="18">
        <v>31.1</v>
      </c>
      <c r="P25" s="2">
        <f t="shared" si="4"/>
        <v>27.990000000000002</v>
      </c>
      <c r="Q25" s="2">
        <f t="shared" si="5"/>
        <v>31.9086</v>
      </c>
      <c r="R25" s="3">
        <f t="shared" si="6"/>
        <v>33.108600000000003</v>
      </c>
      <c r="S25" s="1" t="s">
        <v>1027</v>
      </c>
    </row>
    <row r="26" spans="1:24" x14ac:dyDescent="0.2">
      <c r="A26" s="5">
        <v>1030956</v>
      </c>
      <c r="B26" s="5" t="s">
        <v>455</v>
      </c>
      <c r="C26" s="5">
        <v>18.600000000000001</v>
      </c>
      <c r="D26" s="6">
        <v>21.8</v>
      </c>
      <c r="E26" s="4">
        <v>1.5</v>
      </c>
      <c r="F26" s="4">
        <v>20.3</v>
      </c>
      <c r="G26" s="18">
        <v>17.28</v>
      </c>
      <c r="H26" s="18">
        <v>0.6</v>
      </c>
      <c r="I26" s="2">
        <f t="shared" si="0"/>
        <v>19.7</v>
      </c>
      <c r="J26" s="2">
        <f t="shared" si="1"/>
        <v>17.280701754385966</v>
      </c>
      <c r="K26" s="2">
        <f t="shared" si="2"/>
        <v>2.4192982456140335</v>
      </c>
      <c r="L26" s="3">
        <f t="shared" si="3"/>
        <v>20.3</v>
      </c>
      <c r="M26" s="4">
        <v>20.3</v>
      </c>
      <c r="N26" s="43" t="s">
        <v>26</v>
      </c>
      <c r="O26" s="18">
        <v>17.28</v>
      </c>
      <c r="P26" s="2">
        <f t="shared" si="4"/>
        <v>15.552000000000001</v>
      </c>
      <c r="Q26" s="2">
        <f t="shared" si="5"/>
        <v>17.729279999999999</v>
      </c>
      <c r="R26" s="3">
        <f t="shared" si="6"/>
        <v>18.329280000000001</v>
      </c>
      <c r="S26" s="1" t="s">
        <v>1028</v>
      </c>
    </row>
    <row r="27" spans="1:24" x14ac:dyDescent="0.2">
      <c r="A27" s="5">
        <v>1031358</v>
      </c>
      <c r="B27" s="5" t="s">
        <v>344</v>
      </c>
      <c r="C27" s="5">
        <v>13.11</v>
      </c>
      <c r="D27" s="6">
        <v>15.35</v>
      </c>
      <c r="E27" s="4">
        <v>1</v>
      </c>
      <c r="F27" s="4">
        <v>14.35</v>
      </c>
      <c r="G27" s="18">
        <v>12.24</v>
      </c>
      <c r="H27" s="18">
        <v>0.4</v>
      </c>
      <c r="I27" s="2">
        <f t="shared" si="0"/>
        <v>13.95</v>
      </c>
      <c r="J27" s="2">
        <f t="shared" si="1"/>
        <v>12.236842105263158</v>
      </c>
      <c r="K27" s="2">
        <f t="shared" si="2"/>
        <v>1.7131578947368418</v>
      </c>
      <c r="L27" s="3">
        <f t="shared" si="3"/>
        <v>14.35</v>
      </c>
      <c r="M27" s="4">
        <v>14.35</v>
      </c>
      <c r="N27" s="43" t="s">
        <v>26</v>
      </c>
      <c r="O27" s="18">
        <v>12.24</v>
      </c>
      <c r="P27" s="2">
        <f t="shared" si="4"/>
        <v>11.016</v>
      </c>
      <c r="Q27" s="2">
        <f t="shared" si="5"/>
        <v>12.55824</v>
      </c>
      <c r="R27" s="3">
        <f t="shared" si="6"/>
        <v>12.95824</v>
      </c>
      <c r="S27" s="1" t="s">
        <v>1029</v>
      </c>
    </row>
    <row r="28" spans="1:24" x14ac:dyDescent="0.2">
      <c r="A28" s="5">
        <v>1035904</v>
      </c>
      <c r="B28" s="5" t="s">
        <v>345</v>
      </c>
      <c r="C28" s="5">
        <v>31.55</v>
      </c>
      <c r="D28" s="6">
        <v>37.17</v>
      </c>
      <c r="E28" s="4">
        <v>3</v>
      </c>
      <c r="F28" s="4">
        <v>34.17</v>
      </c>
      <c r="G28" s="18">
        <v>28.92</v>
      </c>
      <c r="H28" s="18">
        <v>1.2</v>
      </c>
      <c r="I28" s="2">
        <f t="shared" si="0"/>
        <v>32.97</v>
      </c>
      <c r="J28" s="2">
        <f t="shared" si="1"/>
        <v>28.921052631578949</v>
      </c>
      <c r="K28" s="2">
        <f t="shared" si="2"/>
        <v>4.0489473684210502</v>
      </c>
      <c r="L28" s="3">
        <f t="shared" si="3"/>
        <v>34.17</v>
      </c>
      <c r="M28" s="4">
        <v>34.17</v>
      </c>
      <c r="N28" s="43" t="s">
        <v>26</v>
      </c>
      <c r="O28" s="18">
        <v>28.92</v>
      </c>
      <c r="P28" s="2">
        <f t="shared" si="4"/>
        <v>26.028000000000002</v>
      </c>
      <c r="Q28" s="2">
        <f t="shared" si="5"/>
        <v>29.67192</v>
      </c>
      <c r="R28" s="3">
        <f t="shared" si="6"/>
        <v>30.871919999999999</v>
      </c>
      <c r="S28" s="1" t="s">
        <v>1030</v>
      </c>
    </row>
    <row r="29" spans="1:24" x14ac:dyDescent="0.2">
      <c r="A29" s="5">
        <v>1048054</v>
      </c>
      <c r="B29" s="5" t="s">
        <v>456</v>
      </c>
      <c r="C29" s="5">
        <v>30.52</v>
      </c>
      <c r="D29" s="6">
        <v>35.99</v>
      </c>
      <c r="E29" s="4">
        <v>2</v>
      </c>
      <c r="F29" s="4">
        <v>33.99</v>
      </c>
      <c r="G29" s="18">
        <v>28.76</v>
      </c>
      <c r="H29" s="18">
        <v>1.2</v>
      </c>
      <c r="I29" s="2">
        <f t="shared" si="0"/>
        <v>32.79</v>
      </c>
      <c r="J29" s="2">
        <f t="shared" si="1"/>
        <v>28.763157894736842</v>
      </c>
      <c r="K29" s="2">
        <f t="shared" si="2"/>
        <v>4.0268421052631567</v>
      </c>
      <c r="L29" s="3">
        <f t="shared" si="3"/>
        <v>33.99</v>
      </c>
      <c r="M29" s="4">
        <v>33.99</v>
      </c>
      <c r="N29" s="43" t="s">
        <v>26</v>
      </c>
      <c r="O29" s="18">
        <v>28.76</v>
      </c>
      <c r="P29" s="2">
        <f t="shared" si="4"/>
        <v>25.884</v>
      </c>
      <c r="Q29" s="2">
        <f t="shared" si="5"/>
        <v>29.507759999999998</v>
      </c>
      <c r="R29" s="3">
        <f t="shared" si="6"/>
        <v>30.707759999999997</v>
      </c>
      <c r="S29" s="1" t="s">
        <v>1031</v>
      </c>
    </row>
    <row r="30" spans="1:24" x14ac:dyDescent="0.2">
      <c r="A30" s="5">
        <v>1033261</v>
      </c>
      <c r="B30" s="5" t="s">
        <v>457</v>
      </c>
      <c r="C30" s="5">
        <v>26.57</v>
      </c>
      <c r="D30" s="6">
        <v>31.49</v>
      </c>
      <c r="E30" s="4">
        <v>2</v>
      </c>
      <c r="F30" s="4">
        <v>29.49</v>
      </c>
      <c r="G30" s="18">
        <v>24.82</v>
      </c>
      <c r="H30" s="18">
        <v>1.2</v>
      </c>
      <c r="I30" s="2">
        <f t="shared" si="0"/>
        <v>28.29</v>
      </c>
      <c r="J30" s="2">
        <f t="shared" si="1"/>
        <v>24.815789473684212</v>
      </c>
      <c r="K30" s="2">
        <f t="shared" si="2"/>
        <v>3.4742105263157868</v>
      </c>
      <c r="L30" s="3">
        <f t="shared" si="3"/>
        <v>29.49</v>
      </c>
      <c r="M30" s="4">
        <v>29.49</v>
      </c>
      <c r="N30" s="43" t="s">
        <v>26</v>
      </c>
      <c r="O30" s="18">
        <v>24.82</v>
      </c>
      <c r="P30" s="2">
        <f t="shared" si="4"/>
        <v>22.338000000000001</v>
      </c>
      <c r="Q30" s="2">
        <f t="shared" si="5"/>
        <v>25.465319999999998</v>
      </c>
      <c r="R30" s="3">
        <f t="shared" si="6"/>
        <v>26.665319999999998</v>
      </c>
      <c r="S30" s="1" t="s">
        <v>1032</v>
      </c>
    </row>
    <row r="31" spans="1:24" x14ac:dyDescent="0.2">
      <c r="A31" s="5">
        <v>1048048</v>
      </c>
      <c r="B31" s="5" t="s">
        <v>458</v>
      </c>
      <c r="C31" s="5">
        <v>11.92</v>
      </c>
      <c r="D31" s="6">
        <v>13.99</v>
      </c>
      <c r="E31" s="4">
        <v>1</v>
      </c>
      <c r="F31" s="4">
        <v>12.99</v>
      </c>
      <c r="G31" s="18">
        <v>11.04</v>
      </c>
      <c r="H31" s="18">
        <v>0.4</v>
      </c>
      <c r="I31" s="2">
        <f t="shared" si="0"/>
        <v>12.59</v>
      </c>
      <c r="J31" s="2">
        <f t="shared" si="1"/>
        <v>11.043859649122808</v>
      </c>
      <c r="K31" s="2">
        <f t="shared" si="2"/>
        <v>1.5461403508771916</v>
      </c>
      <c r="L31" s="3">
        <f t="shared" si="3"/>
        <v>12.99</v>
      </c>
      <c r="M31" s="4">
        <v>12.99</v>
      </c>
      <c r="N31" s="43" t="s">
        <v>26</v>
      </c>
      <c r="O31" s="18">
        <v>11.04</v>
      </c>
      <c r="P31" s="2">
        <f t="shared" si="4"/>
        <v>9.9359999999999999</v>
      </c>
      <c r="Q31" s="2">
        <f t="shared" si="5"/>
        <v>11.327039999999998</v>
      </c>
      <c r="R31" s="3">
        <f t="shared" si="6"/>
        <v>11.727039999999999</v>
      </c>
      <c r="S31" s="1" t="s">
        <v>1033</v>
      </c>
    </row>
    <row r="32" spans="1:24" x14ac:dyDescent="0.2">
      <c r="A32" s="5">
        <v>1045146</v>
      </c>
      <c r="B32" s="5" t="s">
        <v>346</v>
      </c>
      <c r="C32" s="5">
        <v>8.59</v>
      </c>
      <c r="D32" s="6">
        <v>9.89</v>
      </c>
      <c r="E32" s="4">
        <v>0.5</v>
      </c>
      <c r="F32" s="4">
        <v>9.39</v>
      </c>
      <c r="G32" s="18">
        <v>8.15</v>
      </c>
      <c r="H32" s="18">
        <v>0.1</v>
      </c>
      <c r="I32" s="2">
        <f t="shared" si="0"/>
        <v>9.2900000000000009</v>
      </c>
      <c r="J32" s="2">
        <f t="shared" si="1"/>
        <v>8.1491228070175445</v>
      </c>
      <c r="K32" s="2">
        <f t="shared" si="2"/>
        <v>1.1408771929824564</v>
      </c>
      <c r="L32" s="3">
        <f t="shared" si="3"/>
        <v>9.39</v>
      </c>
      <c r="M32" s="4">
        <v>9.39</v>
      </c>
      <c r="N32" s="43" t="s">
        <v>26</v>
      </c>
      <c r="O32" s="18">
        <v>8.15</v>
      </c>
      <c r="P32" s="2">
        <f t="shared" si="4"/>
        <v>7.3350000000000009</v>
      </c>
      <c r="Q32" s="2">
        <f t="shared" si="5"/>
        <v>8.3619000000000003</v>
      </c>
      <c r="R32" s="3">
        <f t="shared" si="6"/>
        <v>8.4619</v>
      </c>
      <c r="S32" s="1" t="s">
        <v>1034</v>
      </c>
    </row>
    <row r="33" spans="1:19" x14ac:dyDescent="0.2">
      <c r="A33" s="5">
        <v>1039495</v>
      </c>
      <c r="B33" s="5" t="s">
        <v>37</v>
      </c>
      <c r="C33" s="5">
        <v>24.82</v>
      </c>
      <c r="D33" s="6">
        <v>29.49</v>
      </c>
      <c r="E33" s="4">
        <v>2.5</v>
      </c>
      <c r="F33" s="4">
        <v>26.99</v>
      </c>
      <c r="G33" s="18">
        <v>22.62</v>
      </c>
      <c r="H33" s="18">
        <v>1.2</v>
      </c>
      <c r="I33" s="2">
        <f t="shared" si="0"/>
        <v>25.79</v>
      </c>
      <c r="J33" s="2">
        <f t="shared" si="1"/>
        <v>22.62280701754386</v>
      </c>
      <c r="K33" s="2">
        <f t="shared" si="2"/>
        <v>3.1671929824561396</v>
      </c>
      <c r="L33" s="3">
        <f t="shared" si="3"/>
        <v>26.99</v>
      </c>
      <c r="M33" s="4">
        <v>26.99</v>
      </c>
      <c r="N33" s="43" t="s">
        <v>26</v>
      </c>
      <c r="O33" s="18">
        <v>22.62</v>
      </c>
      <c r="P33" s="2">
        <f t="shared" si="4"/>
        <v>20.358000000000001</v>
      </c>
      <c r="Q33" s="2">
        <f t="shared" si="5"/>
        <v>23.208119999999997</v>
      </c>
      <c r="R33" s="3">
        <f t="shared" si="6"/>
        <v>24.408119999999997</v>
      </c>
      <c r="S33" s="1" t="s">
        <v>1035</v>
      </c>
    </row>
    <row r="34" spans="1:19" x14ac:dyDescent="0.2">
      <c r="A34" s="5">
        <v>1047394</v>
      </c>
      <c r="B34" s="5" t="s">
        <v>459</v>
      </c>
      <c r="C34" s="5">
        <v>17.010000000000002</v>
      </c>
      <c r="D34" s="6">
        <v>19.989999999999998</v>
      </c>
      <c r="E34" s="4">
        <v>1.1000000000000001</v>
      </c>
      <c r="F34" s="4">
        <v>18.889999999999997</v>
      </c>
      <c r="G34" s="18">
        <v>16.04</v>
      </c>
      <c r="H34" s="18">
        <v>0.6</v>
      </c>
      <c r="I34" s="2">
        <f t="shared" si="0"/>
        <v>18.289999999999996</v>
      </c>
      <c r="J34" s="2">
        <f t="shared" si="1"/>
        <v>16.043859649122805</v>
      </c>
      <c r="K34" s="2">
        <f t="shared" si="2"/>
        <v>2.2461403508771909</v>
      </c>
      <c r="L34" s="3">
        <f t="shared" si="3"/>
        <v>18.889999999999997</v>
      </c>
      <c r="M34" s="4">
        <v>18.889999999999997</v>
      </c>
      <c r="N34" s="43" t="s">
        <v>26</v>
      </c>
      <c r="O34" s="18">
        <v>16.04</v>
      </c>
      <c r="P34" s="2">
        <f t="shared" si="4"/>
        <v>14.436</v>
      </c>
      <c r="Q34" s="2">
        <f t="shared" si="5"/>
        <v>16.457039999999999</v>
      </c>
      <c r="R34" s="3">
        <f t="shared" si="6"/>
        <v>17.057040000000001</v>
      </c>
      <c r="S34" s="1" t="s">
        <v>1036</v>
      </c>
    </row>
    <row r="35" spans="1:19" x14ac:dyDescent="0.2">
      <c r="A35" s="5">
        <v>1043393</v>
      </c>
      <c r="B35" s="5" t="s">
        <v>38</v>
      </c>
      <c r="C35" s="5">
        <v>25.47</v>
      </c>
      <c r="D35" s="6">
        <v>30.24</v>
      </c>
      <c r="E35" s="4">
        <v>2.5</v>
      </c>
      <c r="F35" s="4">
        <v>27.74</v>
      </c>
      <c r="G35" s="18">
        <v>23.28</v>
      </c>
      <c r="H35" s="18">
        <v>1.2</v>
      </c>
      <c r="I35" s="2">
        <f t="shared" si="0"/>
        <v>26.54</v>
      </c>
      <c r="J35" s="2">
        <f t="shared" si="1"/>
        <v>23.280701754385966</v>
      </c>
      <c r="K35" s="2">
        <f t="shared" si="2"/>
        <v>3.2592982456140334</v>
      </c>
      <c r="L35" s="3">
        <f t="shared" si="3"/>
        <v>27.74</v>
      </c>
      <c r="M35" s="4">
        <v>27.74</v>
      </c>
      <c r="N35" s="43" t="s">
        <v>26</v>
      </c>
      <c r="O35" s="18">
        <v>23.28</v>
      </c>
      <c r="P35" s="2">
        <f t="shared" si="4"/>
        <v>20.952000000000002</v>
      </c>
      <c r="Q35" s="2">
        <f t="shared" si="5"/>
        <v>23.885280000000002</v>
      </c>
      <c r="R35" s="3">
        <f t="shared" si="6"/>
        <v>25.085280000000001</v>
      </c>
      <c r="S35" s="1" t="s">
        <v>1037</v>
      </c>
    </row>
    <row r="36" spans="1:19" x14ac:dyDescent="0.2">
      <c r="A36" s="5">
        <v>1037918</v>
      </c>
      <c r="B36" s="5" t="s">
        <v>460</v>
      </c>
      <c r="C36" s="5">
        <v>23.85</v>
      </c>
      <c r="D36" s="6">
        <v>27.99</v>
      </c>
      <c r="E36" s="4">
        <v>3</v>
      </c>
      <c r="F36" s="4">
        <v>24.99</v>
      </c>
      <c r="G36" s="18">
        <v>21.22</v>
      </c>
      <c r="H36" s="18">
        <v>0.8</v>
      </c>
      <c r="I36" s="2">
        <f t="shared" si="0"/>
        <v>24.189999999999998</v>
      </c>
      <c r="J36" s="2">
        <f t="shared" si="1"/>
        <v>21.219298245614034</v>
      </c>
      <c r="K36" s="2">
        <f t="shared" si="2"/>
        <v>2.9707017543859635</v>
      </c>
      <c r="L36" s="3">
        <f t="shared" si="3"/>
        <v>24.99</v>
      </c>
      <c r="M36" s="4">
        <v>24.99</v>
      </c>
      <c r="N36" s="43" t="s">
        <v>26</v>
      </c>
      <c r="O36" s="18">
        <v>21.22</v>
      </c>
      <c r="P36" s="2">
        <f t="shared" si="4"/>
        <v>19.097999999999999</v>
      </c>
      <c r="Q36" s="2">
        <f t="shared" si="5"/>
        <v>21.771719999999998</v>
      </c>
      <c r="R36" s="3">
        <f t="shared" si="6"/>
        <v>22.571719999999999</v>
      </c>
      <c r="S36" s="1" t="s">
        <v>1038</v>
      </c>
    </row>
    <row r="37" spans="1:19" x14ac:dyDescent="0.2">
      <c r="A37" s="5">
        <v>1046048</v>
      </c>
      <c r="B37" s="5" t="s">
        <v>461</v>
      </c>
      <c r="C37" s="5">
        <v>27.64</v>
      </c>
      <c r="D37" s="6">
        <v>32.71</v>
      </c>
      <c r="E37" s="4">
        <v>2.5</v>
      </c>
      <c r="F37" s="4">
        <v>30.21</v>
      </c>
      <c r="G37" s="18">
        <v>25.45</v>
      </c>
      <c r="H37" s="18">
        <v>1.2</v>
      </c>
      <c r="I37" s="2">
        <f t="shared" si="0"/>
        <v>29.01</v>
      </c>
      <c r="J37" s="2">
        <f t="shared" si="1"/>
        <v>25.447368421052634</v>
      </c>
      <c r="K37" s="2">
        <f t="shared" si="2"/>
        <v>3.5626315789473679</v>
      </c>
      <c r="L37" s="3">
        <f t="shared" si="3"/>
        <v>30.21</v>
      </c>
      <c r="M37" s="4">
        <v>30.21</v>
      </c>
      <c r="N37" s="43" t="s">
        <v>26</v>
      </c>
      <c r="O37" s="18">
        <v>25.45</v>
      </c>
      <c r="P37" s="2">
        <f t="shared" si="4"/>
        <v>22.905000000000001</v>
      </c>
      <c r="Q37" s="2">
        <f t="shared" si="5"/>
        <v>26.111699999999999</v>
      </c>
      <c r="R37" s="3">
        <f t="shared" si="6"/>
        <v>27.311699999999998</v>
      </c>
      <c r="S37" s="1" t="s">
        <v>1039</v>
      </c>
    </row>
    <row r="38" spans="1:19" x14ac:dyDescent="0.2">
      <c r="A38" s="5">
        <v>1046025</v>
      </c>
      <c r="B38" s="5" t="s">
        <v>462</v>
      </c>
      <c r="C38" s="5">
        <v>27.89</v>
      </c>
      <c r="D38" s="6">
        <v>32.99</v>
      </c>
      <c r="E38" s="4">
        <v>2.5</v>
      </c>
      <c r="F38" s="4">
        <v>30.490000000000002</v>
      </c>
      <c r="G38" s="18">
        <v>25.69</v>
      </c>
      <c r="H38" s="18">
        <v>1.2</v>
      </c>
      <c r="I38" s="2">
        <f t="shared" si="0"/>
        <v>29.290000000000003</v>
      </c>
      <c r="J38" s="2">
        <f t="shared" si="1"/>
        <v>25.692982456140356</v>
      </c>
      <c r="K38" s="2">
        <f t="shared" si="2"/>
        <v>3.5970175438596463</v>
      </c>
      <c r="L38" s="3">
        <f t="shared" si="3"/>
        <v>30.490000000000002</v>
      </c>
      <c r="M38" s="4">
        <v>30.490000000000002</v>
      </c>
      <c r="N38" s="43" t="s">
        <v>26</v>
      </c>
      <c r="O38" s="18">
        <v>25.69</v>
      </c>
      <c r="P38" s="2">
        <f t="shared" si="4"/>
        <v>23.121000000000002</v>
      </c>
      <c r="Q38" s="2">
        <f t="shared" si="5"/>
        <v>26.357939999999999</v>
      </c>
      <c r="R38" s="3">
        <f t="shared" si="6"/>
        <v>27.557939999999999</v>
      </c>
      <c r="S38" s="1" t="s">
        <v>1040</v>
      </c>
    </row>
    <row r="39" spans="1:19" x14ac:dyDescent="0.2">
      <c r="A39" s="5">
        <v>1046032</v>
      </c>
      <c r="B39" s="5" t="s">
        <v>463</v>
      </c>
      <c r="C39" s="5">
        <v>27.89</v>
      </c>
      <c r="D39" s="6">
        <v>32.99</v>
      </c>
      <c r="E39" s="4">
        <v>2.5</v>
      </c>
      <c r="F39" s="4">
        <v>30.490000000000002</v>
      </c>
      <c r="G39" s="18">
        <v>25.69</v>
      </c>
      <c r="H39" s="18">
        <v>1.2</v>
      </c>
      <c r="I39" s="2">
        <f t="shared" si="0"/>
        <v>29.290000000000003</v>
      </c>
      <c r="J39" s="2">
        <f t="shared" si="1"/>
        <v>25.692982456140356</v>
      </c>
      <c r="K39" s="2">
        <f t="shared" si="2"/>
        <v>3.5970175438596463</v>
      </c>
      <c r="L39" s="3">
        <f t="shared" si="3"/>
        <v>30.490000000000002</v>
      </c>
      <c r="M39" s="4">
        <v>30.490000000000002</v>
      </c>
      <c r="N39" s="43" t="s">
        <v>26</v>
      </c>
      <c r="O39" s="18">
        <v>25.69</v>
      </c>
      <c r="P39" s="2">
        <f t="shared" si="4"/>
        <v>23.121000000000002</v>
      </c>
      <c r="Q39" s="2">
        <f t="shared" si="5"/>
        <v>26.357939999999999</v>
      </c>
      <c r="R39" s="3">
        <f t="shared" si="6"/>
        <v>27.557939999999999</v>
      </c>
      <c r="S39" s="1" t="s">
        <v>1041</v>
      </c>
    </row>
    <row r="40" spans="1:19" x14ac:dyDescent="0.2">
      <c r="A40" s="5">
        <v>1047378</v>
      </c>
      <c r="B40" s="5" t="s">
        <v>464</v>
      </c>
      <c r="C40" s="5">
        <v>26.66</v>
      </c>
      <c r="D40" s="6">
        <v>31.59</v>
      </c>
      <c r="E40" s="4">
        <v>2.5</v>
      </c>
      <c r="F40" s="4">
        <v>29.09</v>
      </c>
      <c r="G40" s="18">
        <v>24.46</v>
      </c>
      <c r="H40" s="18">
        <v>1.2</v>
      </c>
      <c r="I40" s="2">
        <f t="shared" si="0"/>
        <v>27.89</v>
      </c>
      <c r="J40" s="2">
        <f t="shared" si="1"/>
        <v>24.464912280701757</v>
      </c>
      <c r="K40" s="2">
        <f t="shared" si="2"/>
        <v>3.4250877192982436</v>
      </c>
      <c r="L40" s="3">
        <f t="shared" si="3"/>
        <v>29.09</v>
      </c>
      <c r="M40" s="4">
        <v>29.09</v>
      </c>
      <c r="N40" s="43" t="s">
        <v>26</v>
      </c>
      <c r="O40" s="18">
        <v>24.46</v>
      </c>
      <c r="P40" s="2">
        <f t="shared" si="4"/>
        <v>22.014000000000003</v>
      </c>
      <c r="Q40" s="2">
        <f t="shared" si="5"/>
        <v>25.095960000000002</v>
      </c>
      <c r="R40" s="3">
        <f t="shared" si="6"/>
        <v>26.295960000000001</v>
      </c>
      <c r="S40" s="1" t="s">
        <v>1042</v>
      </c>
    </row>
    <row r="41" spans="1:19" x14ac:dyDescent="0.2">
      <c r="A41" s="5">
        <v>1035674</v>
      </c>
      <c r="B41" s="5" t="s">
        <v>465</v>
      </c>
      <c r="C41" s="5">
        <v>48.41</v>
      </c>
      <c r="D41" s="6">
        <v>57.59</v>
      </c>
      <c r="E41" s="4">
        <v>4</v>
      </c>
      <c r="F41" s="4">
        <v>53.59</v>
      </c>
      <c r="G41" s="18">
        <v>44.9</v>
      </c>
      <c r="H41" s="18">
        <v>2.4</v>
      </c>
      <c r="I41" s="2">
        <f t="shared" si="0"/>
        <v>51.190000000000005</v>
      </c>
      <c r="J41" s="2">
        <f t="shared" si="1"/>
        <v>44.903508771929836</v>
      </c>
      <c r="K41" s="2">
        <f t="shared" si="2"/>
        <v>6.2864912280701688</v>
      </c>
      <c r="L41" s="3">
        <f t="shared" si="3"/>
        <v>53.59</v>
      </c>
      <c r="M41" s="4">
        <v>53.59</v>
      </c>
      <c r="N41" s="43" t="s">
        <v>26</v>
      </c>
      <c r="O41" s="18">
        <v>44.9</v>
      </c>
      <c r="P41" s="2">
        <f t="shared" si="4"/>
        <v>40.409999999999997</v>
      </c>
      <c r="Q41" s="2">
        <f t="shared" si="5"/>
        <v>46.067399999999992</v>
      </c>
      <c r="R41" s="3">
        <f t="shared" si="6"/>
        <v>48.467399999999991</v>
      </c>
      <c r="S41" s="1" t="s">
        <v>1043</v>
      </c>
    </row>
    <row r="42" spans="1:19" x14ac:dyDescent="0.2">
      <c r="A42" s="5">
        <v>1013112</v>
      </c>
      <c r="B42" s="5" t="s">
        <v>385</v>
      </c>
      <c r="C42" s="5">
        <v>4.55</v>
      </c>
      <c r="D42" s="6">
        <v>5.29</v>
      </c>
      <c r="E42" s="4">
        <v>0.5</v>
      </c>
      <c r="F42" s="4">
        <v>4.79</v>
      </c>
      <c r="G42" s="18">
        <v>4.1100000000000003</v>
      </c>
      <c r="H42" s="18">
        <v>0.1</v>
      </c>
      <c r="I42" s="2">
        <f t="shared" si="0"/>
        <v>4.6900000000000004</v>
      </c>
      <c r="J42" s="2">
        <f t="shared" si="1"/>
        <v>4.1140350877192988</v>
      </c>
      <c r="K42" s="2">
        <f t="shared" si="2"/>
        <v>0.57596491228070157</v>
      </c>
      <c r="L42" s="3">
        <f t="shared" si="3"/>
        <v>4.79</v>
      </c>
      <c r="M42" s="4">
        <v>4.79</v>
      </c>
      <c r="N42" s="43" t="s">
        <v>26</v>
      </c>
      <c r="O42" s="18">
        <v>4.1100000000000003</v>
      </c>
      <c r="P42" s="2">
        <f t="shared" si="4"/>
        <v>3.6990000000000003</v>
      </c>
      <c r="Q42" s="2">
        <f t="shared" si="5"/>
        <v>4.2168599999999996</v>
      </c>
      <c r="R42" s="3">
        <f t="shared" si="6"/>
        <v>4.3168599999999993</v>
      </c>
      <c r="S42" s="1" t="s">
        <v>1044</v>
      </c>
    </row>
    <row r="43" spans="1:19" x14ac:dyDescent="0.2">
      <c r="A43" s="5">
        <v>1001413</v>
      </c>
      <c r="B43" s="5" t="s">
        <v>466</v>
      </c>
      <c r="C43" s="5">
        <v>17.010000000000002</v>
      </c>
      <c r="D43" s="6">
        <v>19.989999999999998</v>
      </c>
      <c r="E43" s="4">
        <v>2</v>
      </c>
      <c r="F43" s="4">
        <v>17.989999999999998</v>
      </c>
      <c r="G43" s="18">
        <v>15.25</v>
      </c>
      <c r="H43" s="18">
        <v>0.6</v>
      </c>
      <c r="I43" s="2">
        <f t="shared" si="0"/>
        <v>17.389999999999997</v>
      </c>
      <c r="J43" s="2">
        <f t="shared" si="1"/>
        <v>15.254385964912279</v>
      </c>
      <c r="K43" s="2">
        <f t="shared" si="2"/>
        <v>2.135614035087718</v>
      </c>
      <c r="L43" s="3">
        <f t="shared" si="3"/>
        <v>17.989999999999998</v>
      </c>
      <c r="M43" s="4">
        <v>17.989999999999998</v>
      </c>
      <c r="N43" s="43" t="s">
        <v>26</v>
      </c>
      <c r="O43" s="18">
        <v>15.25</v>
      </c>
      <c r="P43" s="2">
        <f t="shared" si="4"/>
        <v>13.725</v>
      </c>
      <c r="Q43" s="2">
        <f t="shared" si="5"/>
        <v>15.646499999999998</v>
      </c>
      <c r="R43" s="3">
        <f t="shared" si="6"/>
        <v>16.246499999999997</v>
      </c>
      <c r="S43" s="1" t="s">
        <v>1045</v>
      </c>
    </row>
    <row r="44" spans="1:19" x14ac:dyDescent="0.2">
      <c r="A44" s="5">
        <v>1046333</v>
      </c>
      <c r="B44" s="5" t="s">
        <v>467</v>
      </c>
      <c r="C44" s="5">
        <v>15.55</v>
      </c>
      <c r="D44" s="6">
        <v>18.329999999999998</v>
      </c>
      <c r="E44" s="4">
        <v>2</v>
      </c>
      <c r="F44" s="4">
        <v>16.329999999999998</v>
      </c>
      <c r="G44" s="18">
        <v>13.8</v>
      </c>
      <c r="H44" s="18">
        <v>0.6</v>
      </c>
      <c r="I44" s="2">
        <f t="shared" si="0"/>
        <v>15.729999999999999</v>
      </c>
      <c r="J44" s="2">
        <f t="shared" si="1"/>
        <v>13.798245614035087</v>
      </c>
      <c r="K44" s="2">
        <f t="shared" si="2"/>
        <v>1.9317543859649113</v>
      </c>
      <c r="L44" s="3">
        <f t="shared" si="3"/>
        <v>16.329999999999998</v>
      </c>
      <c r="M44" s="4">
        <v>16.329999999999998</v>
      </c>
      <c r="N44" s="43" t="s">
        <v>26</v>
      </c>
      <c r="O44" s="18">
        <v>13.8</v>
      </c>
      <c r="P44" s="2">
        <f t="shared" si="4"/>
        <v>12.420000000000002</v>
      </c>
      <c r="Q44" s="2">
        <f t="shared" si="5"/>
        <v>14.158800000000001</v>
      </c>
      <c r="R44" s="3">
        <f t="shared" si="6"/>
        <v>14.758800000000001</v>
      </c>
      <c r="S44" s="1" t="s">
        <v>1046</v>
      </c>
    </row>
    <row r="45" spans="1:19" x14ac:dyDescent="0.2">
      <c r="A45" s="5">
        <v>1033335</v>
      </c>
      <c r="B45" s="5" t="s">
        <v>468</v>
      </c>
      <c r="C45" s="5">
        <v>56.13</v>
      </c>
      <c r="D45" s="6">
        <v>66.989999999999995</v>
      </c>
      <c r="E45" s="4">
        <v>7</v>
      </c>
      <c r="F45" s="4">
        <v>59.989999999999995</v>
      </c>
      <c r="G45" s="18">
        <v>49.99</v>
      </c>
      <c r="H45" s="18">
        <v>3</v>
      </c>
      <c r="I45" s="2">
        <f t="shared" si="0"/>
        <v>56.989999999999995</v>
      </c>
      <c r="J45" s="2">
        <f t="shared" si="1"/>
        <v>49.991228070175438</v>
      </c>
      <c r="K45" s="2">
        <f t="shared" si="2"/>
        <v>6.9987719298245565</v>
      </c>
      <c r="L45" s="3">
        <f t="shared" si="3"/>
        <v>59.989999999999995</v>
      </c>
      <c r="M45" s="4">
        <v>59.989999999999995</v>
      </c>
      <c r="N45" s="43" t="s">
        <v>26</v>
      </c>
      <c r="O45" s="18">
        <v>49.99</v>
      </c>
      <c r="P45" s="2">
        <f t="shared" si="4"/>
        <v>44.991</v>
      </c>
      <c r="Q45" s="2">
        <f t="shared" si="5"/>
        <v>51.289739999999995</v>
      </c>
      <c r="R45" s="3">
        <f t="shared" si="6"/>
        <v>54.289739999999995</v>
      </c>
      <c r="S45" s="1" t="s">
        <v>1047</v>
      </c>
    </row>
    <row r="46" spans="1:19" x14ac:dyDescent="0.2">
      <c r="A46" s="5">
        <v>1020715</v>
      </c>
      <c r="B46" s="5" t="s">
        <v>353</v>
      </c>
      <c r="C46" s="5">
        <v>31.83</v>
      </c>
      <c r="D46" s="6">
        <v>37.49</v>
      </c>
      <c r="E46" s="4">
        <v>2.5</v>
      </c>
      <c r="F46" s="4">
        <v>34.99</v>
      </c>
      <c r="G46" s="18">
        <v>29.64</v>
      </c>
      <c r="H46" s="18">
        <v>1.2</v>
      </c>
      <c r="I46" s="2">
        <f t="shared" si="0"/>
        <v>33.79</v>
      </c>
      <c r="J46" s="2">
        <f t="shared" si="1"/>
        <v>29.640350877192983</v>
      </c>
      <c r="K46" s="2">
        <f t="shared" si="2"/>
        <v>4.1496491228070163</v>
      </c>
      <c r="L46" s="3">
        <f t="shared" si="3"/>
        <v>34.99</v>
      </c>
      <c r="M46" s="4">
        <v>34.99</v>
      </c>
      <c r="N46" s="43" t="s">
        <v>26</v>
      </c>
      <c r="O46" s="18">
        <v>29.64</v>
      </c>
      <c r="P46" s="2">
        <f t="shared" si="4"/>
        <v>26.676000000000002</v>
      </c>
      <c r="Q46" s="2">
        <f t="shared" si="5"/>
        <v>30.410640000000001</v>
      </c>
      <c r="R46" s="3">
        <f t="shared" si="6"/>
        <v>31.61064</v>
      </c>
      <c r="S46" s="1" t="s">
        <v>1048</v>
      </c>
    </row>
    <row r="47" spans="1:19" x14ac:dyDescent="0.2">
      <c r="A47" s="5">
        <v>1046397</v>
      </c>
      <c r="B47" s="5" t="s">
        <v>469</v>
      </c>
      <c r="C47" s="5">
        <v>4.68</v>
      </c>
      <c r="D47" s="6">
        <v>5.44</v>
      </c>
      <c r="E47" s="4">
        <v>0.5</v>
      </c>
      <c r="F47" s="4">
        <v>4.9400000000000004</v>
      </c>
      <c r="G47" s="18">
        <v>4.25</v>
      </c>
      <c r="H47" s="18">
        <v>0.1</v>
      </c>
      <c r="I47" s="2">
        <f t="shared" si="0"/>
        <v>4.8400000000000007</v>
      </c>
      <c r="J47" s="2">
        <f t="shared" si="1"/>
        <v>4.2456140350877201</v>
      </c>
      <c r="K47" s="2">
        <f t="shared" si="2"/>
        <v>0.59438596491228068</v>
      </c>
      <c r="L47" s="3">
        <f t="shared" si="3"/>
        <v>4.9400000000000004</v>
      </c>
      <c r="M47" s="4">
        <v>4.9400000000000004</v>
      </c>
      <c r="N47" s="43" t="s">
        <v>26</v>
      </c>
      <c r="O47" s="18">
        <v>4.25</v>
      </c>
      <c r="P47" s="2">
        <f t="shared" si="4"/>
        <v>3.8250000000000002</v>
      </c>
      <c r="Q47" s="2">
        <f t="shared" si="5"/>
        <v>4.3605</v>
      </c>
      <c r="R47" s="3">
        <f t="shared" si="6"/>
        <v>4.4604999999999997</v>
      </c>
      <c r="S47" s="1" t="s">
        <v>1049</v>
      </c>
    </row>
    <row r="48" spans="1:19" x14ac:dyDescent="0.2">
      <c r="A48" s="5">
        <v>1045253</v>
      </c>
      <c r="B48" s="5" t="s">
        <v>74</v>
      </c>
      <c r="C48" s="5">
        <v>6.01</v>
      </c>
      <c r="D48" s="6">
        <v>6.95</v>
      </c>
      <c r="E48" s="4">
        <v>0.35</v>
      </c>
      <c r="F48" s="4">
        <v>6.6000000000000005</v>
      </c>
      <c r="G48" s="18">
        <v>5.7</v>
      </c>
      <c r="H48" s="18">
        <v>0.1</v>
      </c>
      <c r="I48" s="2">
        <f t="shared" si="0"/>
        <v>6.5000000000000009</v>
      </c>
      <c r="J48" s="2">
        <f t="shared" si="1"/>
        <v>5.7017543859649136</v>
      </c>
      <c r="K48" s="2">
        <f t="shared" si="2"/>
        <v>0.79824561403508731</v>
      </c>
      <c r="L48" s="3">
        <f t="shared" si="3"/>
        <v>6.6000000000000005</v>
      </c>
      <c r="M48" s="4">
        <v>6.6000000000000005</v>
      </c>
      <c r="N48" s="43" t="s">
        <v>26</v>
      </c>
      <c r="O48" s="18">
        <v>5.7</v>
      </c>
      <c r="P48" s="2">
        <f t="shared" si="4"/>
        <v>5.13</v>
      </c>
      <c r="Q48" s="2">
        <f t="shared" si="5"/>
        <v>5.8481999999999994</v>
      </c>
      <c r="R48" s="3">
        <f t="shared" si="6"/>
        <v>5.948199999999999</v>
      </c>
      <c r="S48" s="1" t="s">
        <v>1050</v>
      </c>
    </row>
    <row r="49" spans="1:19" x14ac:dyDescent="0.2">
      <c r="A49" s="5">
        <v>1048060</v>
      </c>
      <c r="B49" s="5" t="s">
        <v>470</v>
      </c>
      <c r="C49" s="5">
        <v>16.829999999999998</v>
      </c>
      <c r="D49" s="6">
        <v>19.59</v>
      </c>
      <c r="E49" s="4">
        <v>1</v>
      </c>
      <c r="F49" s="4">
        <v>17.989999999999998</v>
      </c>
      <c r="G49" s="18">
        <v>15.43</v>
      </c>
      <c r="H49" s="18">
        <v>0.4</v>
      </c>
      <c r="I49" s="2">
        <f t="shared" si="0"/>
        <v>17.59</v>
      </c>
      <c r="J49" s="2">
        <f t="shared" si="1"/>
        <v>15.42982456140351</v>
      </c>
      <c r="K49" s="2">
        <f t="shared" si="2"/>
        <v>2.1601754385964895</v>
      </c>
      <c r="L49" s="3">
        <f t="shared" si="3"/>
        <v>17.989999999999998</v>
      </c>
      <c r="M49" s="4">
        <v>17.989999999999998</v>
      </c>
      <c r="N49" s="43" t="s">
        <v>26</v>
      </c>
      <c r="O49" s="18">
        <v>15.43</v>
      </c>
      <c r="P49" s="2">
        <f t="shared" si="4"/>
        <v>13.887</v>
      </c>
      <c r="Q49" s="2">
        <f t="shared" si="5"/>
        <v>15.83118</v>
      </c>
      <c r="R49" s="3">
        <f t="shared" si="6"/>
        <v>16.231179999999998</v>
      </c>
      <c r="S49" s="1" t="s">
        <v>1051</v>
      </c>
    </row>
    <row r="50" spans="1:19" x14ac:dyDescent="0.2">
      <c r="A50" s="5">
        <v>1043436</v>
      </c>
      <c r="B50" s="5" t="s">
        <v>471</v>
      </c>
      <c r="C50" s="5">
        <v>33.15</v>
      </c>
      <c r="D50" s="6">
        <v>38.99</v>
      </c>
      <c r="E50" s="4">
        <v>3.5</v>
      </c>
      <c r="F50" s="4">
        <v>35.49</v>
      </c>
      <c r="G50" s="18">
        <v>30.08</v>
      </c>
      <c r="H50" s="18">
        <v>1.2</v>
      </c>
      <c r="I50" s="2">
        <f t="shared" si="0"/>
        <v>34.29</v>
      </c>
      <c r="J50" s="2">
        <f t="shared" si="1"/>
        <v>30.078947368421055</v>
      </c>
      <c r="K50" s="2">
        <f t="shared" si="2"/>
        <v>4.2110526315789443</v>
      </c>
      <c r="L50" s="3">
        <f t="shared" si="3"/>
        <v>35.49</v>
      </c>
      <c r="M50" s="4">
        <v>35.49</v>
      </c>
      <c r="N50" s="43" t="s">
        <v>26</v>
      </c>
      <c r="O50" s="18">
        <v>30.08</v>
      </c>
      <c r="P50" s="2">
        <f t="shared" si="4"/>
        <v>27.071999999999999</v>
      </c>
      <c r="Q50" s="2">
        <f t="shared" si="5"/>
        <v>30.862079999999995</v>
      </c>
      <c r="R50" s="3">
        <f t="shared" si="6"/>
        <v>32.062079999999995</v>
      </c>
      <c r="S50" s="1" t="s">
        <v>1052</v>
      </c>
    </row>
    <row r="51" spans="1:19" x14ac:dyDescent="0.2">
      <c r="A51" s="5">
        <v>1040579</v>
      </c>
      <c r="B51" s="5" t="s">
        <v>472</v>
      </c>
      <c r="C51" s="5">
        <v>18.760000000000002</v>
      </c>
      <c r="D51" s="6">
        <v>21.99</v>
      </c>
      <c r="E51" s="4">
        <v>1.2</v>
      </c>
      <c r="F51" s="4">
        <v>20.79</v>
      </c>
      <c r="G51" s="18">
        <v>17.71</v>
      </c>
      <c r="H51" s="18">
        <v>0.6</v>
      </c>
      <c r="I51" s="2">
        <f t="shared" si="0"/>
        <v>20.189999999999998</v>
      </c>
      <c r="J51" s="2">
        <f t="shared" si="1"/>
        <v>17.710526315789473</v>
      </c>
      <c r="K51" s="2">
        <f t="shared" si="2"/>
        <v>2.4794736842105252</v>
      </c>
      <c r="L51" s="3">
        <f t="shared" si="3"/>
        <v>20.79</v>
      </c>
      <c r="M51" s="4">
        <v>20.79</v>
      </c>
      <c r="N51" s="43" t="s">
        <v>26</v>
      </c>
      <c r="O51" s="18">
        <v>17.71</v>
      </c>
      <c r="P51" s="2">
        <f t="shared" si="4"/>
        <v>15.939000000000002</v>
      </c>
      <c r="Q51" s="2">
        <f t="shared" si="5"/>
        <v>18.170460000000002</v>
      </c>
      <c r="R51" s="3">
        <f t="shared" si="6"/>
        <v>18.770460000000003</v>
      </c>
      <c r="S51" s="1" t="s">
        <v>1053</v>
      </c>
    </row>
    <row r="52" spans="1:19" x14ac:dyDescent="0.2">
      <c r="A52" s="5">
        <v>1033060</v>
      </c>
      <c r="B52" s="5" t="s">
        <v>473</v>
      </c>
      <c r="C52" s="5">
        <v>18.760000000000002</v>
      </c>
      <c r="D52" s="6">
        <v>21.99</v>
      </c>
      <c r="E52" s="4">
        <v>1.2</v>
      </c>
      <c r="F52" s="4">
        <v>20.79</v>
      </c>
      <c r="G52" s="18">
        <v>17.71</v>
      </c>
      <c r="H52" s="18">
        <v>0.6</v>
      </c>
      <c r="I52" s="2">
        <f t="shared" si="0"/>
        <v>20.189999999999998</v>
      </c>
      <c r="J52" s="2">
        <f t="shared" si="1"/>
        <v>17.710526315789473</v>
      </c>
      <c r="K52" s="2">
        <f t="shared" si="2"/>
        <v>2.4794736842105252</v>
      </c>
      <c r="L52" s="3">
        <f t="shared" si="3"/>
        <v>20.79</v>
      </c>
      <c r="M52" s="4">
        <v>20.79</v>
      </c>
      <c r="N52" s="43" t="s">
        <v>26</v>
      </c>
      <c r="O52" s="18">
        <v>17.71</v>
      </c>
      <c r="P52" s="2">
        <f t="shared" si="4"/>
        <v>15.939000000000002</v>
      </c>
      <c r="Q52" s="2">
        <f t="shared" si="5"/>
        <v>18.170460000000002</v>
      </c>
      <c r="R52" s="3">
        <f t="shared" si="6"/>
        <v>18.770460000000003</v>
      </c>
      <c r="S52" s="1" t="s">
        <v>1054</v>
      </c>
    </row>
    <row r="53" spans="1:19" x14ac:dyDescent="0.2">
      <c r="A53" s="5">
        <v>1046300</v>
      </c>
      <c r="B53" s="5" t="s">
        <v>474</v>
      </c>
      <c r="C53" s="5">
        <v>18.760000000000002</v>
      </c>
      <c r="D53" s="6">
        <v>21.99</v>
      </c>
      <c r="E53" s="4">
        <v>1.2</v>
      </c>
      <c r="F53" s="4">
        <v>20.79</v>
      </c>
      <c r="G53" s="18">
        <v>17.71</v>
      </c>
      <c r="H53" s="18">
        <v>0.6</v>
      </c>
      <c r="I53" s="2">
        <f t="shared" si="0"/>
        <v>20.189999999999998</v>
      </c>
      <c r="J53" s="2">
        <f t="shared" si="1"/>
        <v>17.710526315789473</v>
      </c>
      <c r="K53" s="2">
        <f t="shared" si="2"/>
        <v>2.4794736842105252</v>
      </c>
      <c r="L53" s="3">
        <f t="shared" si="3"/>
        <v>20.79</v>
      </c>
      <c r="M53" s="4">
        <v>20.79</v>
      </c>
      <c r="N53" s="43" t="s">
        <v>26</v>
      </c>
      <c r="O53" s="18">
        <v>17.71</v>
      </c>
      <c r="P53" s="2">
        <f t="shared" si="4"/>
        <v>15.939000000000002</v>
      </c>
      <c r="Q53" s="2">
        <f t="shared" si="5"/>
        <v>18.170460000000002</v>
      </c>
      <c r="R53" s="3">
        <f t="shared" si="6"/>
        <v>18.770460000000003</v>
      </c>
      <c r="S53" s="1" t="s">
        <v>1055</v>
      </c>
    </row>
    <row r="54" spans="1:19" x14ac:dyDescent="0.2">
      <c r="A54" s="5">
        <v>1047156</v>
      </c>
      <c r="B54" s="5" t="s">
        <v>475</v>
      </c>
      <c r="C54" s="5">
        <v>10.17</v>
      </c>
      <c r="D54" s="6">
        <v>11.99</v>
      </c>
      <c r="E54" s="4">
        <v>1</v>
      </c>
      <c r="F54" s="4">
        <v>10.99</v>
      </c>
      <c r="G54" s="18">
        <v>9.2899999999999991</v>
      </c>
      <c r="H54" s="18">
        <v>0.4</v>
      </c>
      <c r="I54" s="2">
        <f t="shared" si="0"/>
        <v>10.59</v>
      </c>
      <c r="J54" s="2">
        <f t="shared" si="1"/>
        <v>9.2894736842105274</v>
      </c>
      <c r="K54" s="2">
        <f t="shared" si="2"/>
        <v>1.3005263157894724</v>
      </c>
      <c r="L54" s="3">
        <f t="shared" si="3"/>
        <v>10.99</v>
      </c>
      <c r="M54" s="4">
        <v>10.99</v>
      </c>
      <c r="N54" s="43" t="s">
        <v>26</v>
      </c>
      <c r="O54" s="18">
        <v>9.2899999999999991</v>
      </c>
      <c r="P54" s="2">
        <f t="shared" si="4"/>
        <v>8.3609999999999989</v>
      </c>
      <c r="Q54" s="2">
        <f t="shared" si="5"/>
        <v>9.5315399999999979</v>
      </c>
      <c r="R54" s="3">
        <f t="shared" si="6"/>
        <v>9.9315399999999983</v>
      </c>
      <c r="S54" s="1" t="s">
        <v>1056</v>
      </c>
    </row>
    <row r="55" spans="1:19" x14ac:dyDescent="0.2">
      <c r="A55" s="5">
        <v>1040779</v>
      </c>
      <c r="B55" s="5" t="s">
        <v>476</v>
      </c>
      <c r="C55" s="5">
        <v>20.6</v>
      </c>
      <c r="D55" s="6">
        <v>24.28</v>
      </c>
      <c r="E55" s="4">
        <v>1.5</v>
      </c>
      <c r="F55" s="4">
        <v>22.78</v>
      </c>
      <c r="G55" s="18">
        <v>19.28</v>
      </c>
      <c r="H55" s="18">
        <v>0.8</v>
      </c>
      <c r="I55" s="2">
        <f t="shared" si="0"/>
        <v>21.98</v>
      </c>
      <c r="J55" s="2">
        <f t="shared" si="1"/>
        <v>19.280701754385966</v>
      </c>
      <c r="K55" s="2">
        <f t="shared" si="2"/>
        <v>2.6992982456140346</v>
      </c>
      <c r="L55" s="3">
        <f t="shared" si="3"/>
        <v>22.78</v>
      </c>
      <c r="M55" s="4">
        <v>22.78</v>
      </c>
      <c r="N55" s="43" t="s">
        <v>26</v>
      </c>
      <c r="O55" s="18">
        <v>19.28</v>
      </c>
      <c r="P55" s="2">
        <f t="shared" si="4"/>
        <v>17.352</v>
      </c>
      <c r="Q55" s="2">
        <f t="shared" si="5"/>
        <v>19.781279999999999</v>
      </c>
      <c r="R55" s="3">
        <f t="shared" si="6"/>
        <v>20.58128</v>
      </c>
      <c r="S55" s="1" t="s">
        <v>1057</v>
      </c>
    </row>
    <row r="56" spans="1:19" x14ac:dyDescent="0.2">
      <c r="A56" s="5">
        <v>1018102</v>
      </c>
      <c r="B56" s="5" t="s">
        <v>477</v>
      </c>
      <c r="C56" s="5">
        <v>29.38</v>
      </c>
      <c r="D56" s="6">
        <v>34.69</v>
      </c>
      <c r="E56" s="4">
        <v>2.2000000000000002</v>
      </c>
      <c r="F56" s="4">
        <v>32.489999999999995</v>
      </c>
      <c r="G56" s="18">
        <v>27.45</v>
      </c>
      <c r="H56" s="18">
        <v>1.2</v>
      </c>
      <c r="I56" s="2">
        <f t="shared" si="0"/>
        <v>31.289999999999996</v>
      </c>
      <c r="J56" s="2">
        <f t="shared" si="1"/>
        <v>27.44736842105263</v>
      </c>
      <c r="K56" s="2">
        <f t="shared" si="2"/>
        <v>3.8426315789473655</v>
      </c>
      <c r="L56" s="3">
        <f t="shared" si="3"/>
        <v>32.489999999999995</v>
      </c>
      <c r="M56" s="4">
        <v>32.489999999999995</v>
      </c>
      <c r="N56" s="43" t="s">
        <v>26</v>
      </c>
      <c r="O56" s="18">
        <v>27.45</v>
      </c>
      <c r="P56" s="2">
        <f t="shared" si="4"/>
        <v>24.704999999999998</v>
      </c>
      <c r="Q56" s="2">
        <f t="shared" si="5"/>
        <v>28.163699999999995</v>
      </c>
      <c r="R56" s="3">
        <f t="shared" si="6"/>
        <v>29.363699999999994</v>
      </c>
      <c r="S56" s="1" t="s">
        <v>1058</v>
      </c>
    </row>
    <row r="57" spans="1:19" x14ac:dyDescent="0.2">
      <c r="A57" s="5">
        <v>1038651</v>
      </c>
      <c r="B57" s="5" t="s">
        <v>478</v>
      </c>
      <c r="C57" s="5">
        <v>56.13</v>
      </c>
      <c r="D57" s="6">
        <v>66.989999999999995</v>
      </c>
      <c r="E57" s="4">
        <v>7</v>
      </c>
      <c r="F57" s="4">
        <v>59.989999999999995</v>
      </c>
      <c r="G57" s="18">
        <v>49.99</v>
      </c>
      <c r="H57" s="18">
        <v>3</v>
      </c>
      <c r="I57" s="2">
        <f t="shared" si="0"/>
        <v>56.989999999999995</v>
      </c>
      <c r="J57" s="2">
        <f t="shared" si="1"/>
        <v>49.991228070175438</v>
      </c>
      <c r="K57" s="2">
        <f t="shared" si="2"/>
        <v>6.9987719298245565</v>
      </c>
      <c r="L57" s="3">
        <f t="shared" si="3"/>
        <v>59.989999999999995</v>
      </c>
      <c r="M57" s="4">
        <v>59.989999999999995</v>
      </c>
      <c r="N57" s="43" t="s">
        <v>26</v>
      </c>
      <c r="O57" s="18">
        <v>49.99</v>
      </c>
      <c r="P57" s="2">
        <f t="shared" si="4"/>
        <v>44.991</v>
      </c>
      <c r="Q57" s="2">
        <f t="shared" si="5"/>
        <v>51.289739999999995</v>
      </c>
      <c r="R57" s="3">
        <f t="shared" si="6"/>
        <v>54.289739999999995</v>
      </c>
      <c r="S57" s="1" t="s">
        <v>1059</v>
      </c>
    </row>
    <row r="58" spans="1:19" x14ac:dyDescent="0.2">
      <c r="A58" s="5">
        <v>1018536</v>
      </c>
      <c r="B58" s="5" t="s">
        <v>239</v>
      </c>
      <c r="C58" s="5">
        <v>30.08</v>
      </c>
      <c r="D58" s="6">
        <v>35.49</v>
      </c>
      <c r="E58" s="4">
        <v>2.2000000000000002</v>
      </c>
      <c r="F58" s="4">
        <v>33.29</v>
      </c>
      <c r="G58" s="18">
        <v>28.15</v>
      </c>
      <c r="H58" s="18">
        <v>1.2</v>
      </c>
      <c r="I58" s="2">
        <f t="shared" si="0"/>
        <v>32.089999999999996</v>
      </c>
      <c r="J58" s="2">
        <f t="shared" si="1"/>
        <v>28.149122807017545</v>
      </c>
      <c r="K58" s="2">
        <f t="shared" si="2"/>
        <v>3.9408771929824518</v>
      </c>
      <c r="L58" s="3">
        <f t="shared" si="3"/>
        <v>33.29</v>
      </c>
      <c r="M58" s="4">
        <v>33.29</v>
      </c>
      <c r="N58" s="43" t="s">
        <v>26</v>
      </c>
      <c r="O58" s="18">
        <v>28.15</v>
      </c>
      <c r="P58" s="2">
        <f t="shared" si="4"/>
        <v>25.335000000000001</v>
      </c>
      <c r="Q58" s="2">
        <f t="shared" si="5"/>
        <v>28.881899999999998</v>
      </c>
      <c r="R58" s="3">
        <f t="shared" si="6"/>
        <v>30.081899999999997</v>
      </c>
      <c r="S58" s="1" t="s">
        <v>1060</v>
      </c>
    </row>
    <row r="59" spans="1:19" x14ac:dyDescent="0.2">
      <c r="A59" s="5">
        <v>1039390</v>
      </c>
      <c r="B59" s="5" t="s">
        <v>479</v>
      </c>
      <c r="C59" s="5">
        <v>30.04</v>
      </c>
      <c r="D59" s="6">
        <v>35.75</v>
      </c>
      <c r="E59" s="4">
        <v>3</v>
      </c>
      <c r="F59" s="4">
        <v>32.75</v>
      </c>
      <c r="G59" s="18">
        <v>27.41</v>
      </c>
      <c r="H59" s="18">
        <v>1.5</v>
      </c>
      <c r="I59" s="2">
        <f t="shared" si="0"/>
        <v>31.25</v>
      </c>
      <c r="J59" s="2">
        <f t="shared" si="1"/>
        <v>27.412280701754387</v>
      </c>
      <c r="K59" s="2">
        <f t="shared" si="2"/>
        <v>3.837719298245613</v>
      </c>
      <c r="L59" s="3">
        <f t="shared" si="3"/>
        <v>32.75</v>
      </c>
      <c r="M59" s="4">
        <v>32.75</v>
      </c>
      <c r="N59" s="43" t="s">
        <v>26</v>
      </c>
      <c r="O59" s="18">
        <v>27.41</v>
      </c>
      <c r="P59" s="2">
        <f t="shared" si="4"/>
        <v>24.669</v>
      </c>
      <c r="Q59" s="2">
        <f t="shared" si="5"/>
        <v>28.12266</v>
      </c>
      <c r="R59" s="3">
        <f t="shared" si="6"/>
        <v>29.62266</v>
      </c>
      <c r="S59" s="1" t="s">
        <v>1061</v>
      </c>
    </row>
    <row r="60" spans="1:19" x14ac:dyDescent="0.2">
      <c r="A60" s="5">
        <v>1013887</v>
      </c>
      <c r="B60" s="5" t="s">
        <v>480</v>
      </c>
      <c r="C60" s="5">
        <v>33.94</v>
      </c>
      <c r="D60" s="6">
        <v>40.19</v>
      </c>
      <c r="E60" s="4">
        <v>3</v>
      </c>
      <c r="F60" s="4">
        <v>37.19</v>
      </c>
      <c r="G60" s="18">
        <v>31.31</v>
      </c>
      <c r="H60" s="18">
        <v>1.5</v>
      </c>
      <c r="I60" s="2">
        <f t="shared" si="0"/>
        <v>35.69</v>
      </c>
      <c r="J60" s="2">
        <f t="shared" si="1"/>
        <v>31.307017543859651</v>
      </c>
      <c r="K60" s="2">
        <f t="shared" si="2"/>
        <v>4.382982456140347</v>
      </c>
      <c r="L60" s="3">
        <f t="shared" si="3"/>
        <v>37.19</v>
      </c>
      <c r="M60" s="4">
        <v>37.19</v>
      </c>
      <c r="N60" s="43" t="s">
        <v>26</v>
      </c>
      <c r="O60" s="18">
        <v>31.31</v>
      </c>
      <c r="P60" s="2">
        <f t="shared" si="4"/>
        <v>28.178999999999998</v>
      </c>
      <c r="Q60" s="2">
        <f t="shared" si="5"/>
        <v>32.124059999999993</v>
      </c>
      <c r="R60" s="3">
        <f t="shared" si="6"/>
        <v>33.624059999999993</v>
      </c>
      <c r="S60" s="1" t="s">
        <v>1062</v>
      </c>
    </row>
    <row r="61" spans="1:19" x14ac:dyDescent="0.2">
      <c r="A61" s="5">
        <v>1038696</v>
      </c>
      <c r="B61" s="5" t="s">
        <v>481</v>
      </c>
      <c r="C61" s="5">
        <v>56.13</v>
      </c>
      <c r="D61" s="6">
        <v>66.989999999999995</v>
      </c>
      <c r="E61" s="4">
        <v>5</v>
      </c>
      <c r="F61" s="4">
        <v>61.989999999999995</v>
      </c>
      <c r="G61" s="18">
        <v>51.75</v>
      </c>
      <c r="H61" s="18">
        <v>3</v>
      </c>
      <c r="I61" s="2">
        <f t="shared" si="0"/>
        <v>58.989999999999995</v>
      </c>
      <c r="J61" s="2">
        <f t="shared" si="1"/>
        <v>51.745614035087719</v>
      </c>
      <c r="K61" s="2">
        <f t="shared" si="2"/>
        <v>7.2443859649122757</v>
      </c>
      <c r="L61" s="3">
        <f t="shared" si="3"/>
        <v>61.989999999999995</v>
      </c>
      <c r="M61" s="4">
        <v>61.989999999999995</v>
      </c>
      <c r="N61" s="43" t="s">
        <v>26</v>
      </c>
      <c r="O61" s="18">
        <v>51.75</v>
      </c>
      <c r="P61" s="2">
        <f t="shared" si="4"/>
        <v>46.575000000000003</v>
      </c>
      <c r="Q61" s="2">
        <f t="shared" si="5"/>
        <v>53.095500000000001</v>
      </c>
      <c r="R61" s="3">
        <f t="shared" si="6"/>
        <v>56.095500000000001</v>
      </c>
      <c r="S61" s="1" t="s">
        <v>1063</v>
      </c>
    </row>
    <row r="62" spans="1:19" x14ac:dyDescent="0.2">
      <c r="A62" s="5">
        <v>1021674</v>
      </c>
      <c r="B62" s="5" t="s">
        <v>39</v>
      </c>
      <c r="C62" s="5">
        <v>4.25</v>
      </c>
      <c r="D62" s="6">
        <v>4.95</v>
      </c>
      <c r="E62" s="4">
        <v>0.35</v>
      </c>
      <c r="F62" s="4">
        <v>4.6000000000000005</v>
      </c>
      <c r="G62" s="18">
        <v>3.95</v>
      </c>
      <c r="H62" s="18">
        <v>0.1</v>
      </c>
      <c r="I62" s="2">
        <f t="shared" si="0"/>
        <v>4.5000000000000009</v>
      </c>
      <c r="J62" s="2">
        <f t="shared" si="1"/>
        <v>3.9473684210526327</v>
      </c>
      <c r="K62" s="2">
        <f t="shared" si="2"/>
        <v>0.55263157894736814</v>
      </c>
      <c r="L62" s="3">
        <f t="shared" si="3"/>
        <v>4.6000000000000005</v>
      </c>
      <c r="M62" s="4">
        <v>4.6000000000000005</v>
      </c>
      <c r="N62" s="43" t="s">
        <v>26</v>
      </c>
      <c r="O62" s="18">
        <v>3.95</v>
      </c>
      <c r="P62" s="2">
        <f t="shared" si="4"/>
        <v>3.5550000000000002</v>
      </c>
      <c r="Q62" s="2">
        <f t="shared" si="5"/>
        <v>4.0526999999999997</v>
      </c>
      <c r="R62" s="3">
        <f t="shared" si="6"/>
        <v>4.1526999999999994</v>
      </c>
      <c r="S62" s="1" t="s">
        <v>1064</v>
      </c>
    </row>
    <row r="63" spans="1:19" x14ac:dyDescent="0.2">
      <c r="A63" s="5">
        <v>1000481</v>
      </c>
      <c r="B63" s="5" t="s">
        <v>482</v>
      </c>
      <c r="C63" s="5">
        <v>21.22</v>
      </c>
      <c r="D63" s="6">
        <v>24.99</v>
      </c>
      <c r="E63" s="4">
        <v>1.5</v>
      </c>
      <c r="F63" s="4">
        <v>23.49</v>
      </c>
      <c r="G63" s="18">
        <v>19.899999999999999</v>
      </c>
      <c r="H63" s="18">
        <v>0.8</v>
      </c>
      <c r="I63" s="2">
        <f t="shared" si="0"/>
        <v>22.689999999999998</v>
      </c>
      <c r="J63" s="2">
        <f t="shared" si="1"/>
        <v>19.903508771929825</v>
      </c>
      <c r="K63" s="2">
        <f t="shared" si="2"/>
        <v>2.7864912280701724</v>
      </c>
      <c r="L63" s="3">
        <f t="shared" si="3"/>
        <v>23.49</v>
      </c>
      <c r="M63" s="4">
        <v>23.49</v>
      </c>
      <c r="N63" s="43" t="s">
        <v>26</v>
      </c>
      <c r="O63" s="18">
        <v>19.899999999999999</v>
      </c>
      <c r="P63" s="2">
        <f t="shared" si="4"/>
        <v>17.91</v>
      </c>
      <c r="Q63" s="2">
        <f t="shared" si="5"/>
        <v>20.417399999999997</v>
      </c>
      <c r="R63" s="3">
        <f t="shared" si="6"/>
        <v>21.217399999999998</v>
      </c>
      <c r="S63" s="1" t="s">
        <v>1065</v>
      </c>
    </row>
    <row r="64" spans="1:19" x14ac:dyDescent="0.2">
      <c r="A64" s="5">
        <v>1030591</v>
      </c>
      <c r="B64" s="5" t="s">
        <v>483</v>
      </c>
      <c r="C64" s="5">
        <v>34.200000000000003</v>
      </c>
      <c r="D64" s="6">
        <v>40.49</v>
      </c>
      <c r="E64" s="4">
        <v>3</v>
      </c>
      <c r="F64" s="4">
        <v>37.49</v>
      </c>
      <c r="G64" s="18">
        <v>31.57</v>
      </c>
      <c r="H64" s="18">
        <v>1.5</v>
      </c>
      <c r="I64" s="2">
        <f t="shared" si="0"/>
        <v>35.99</v>
      </c>
      <c r="J64" s="2">
        <f t="shared" si="1"/>
        <v>31.570175438596497</v>
      </c>
      <c r="K64" s="2">
        <f t="shared" si="2"/>
        <v>4.4198245614035052</v>
      </c>
      <c r="L64" s="3">
        <f t="shared" si="3"/>
        <v>37.49</v>
      </c>
      <c r="M64" s="4">
        <v>37.49</v>
      </c>
      <c r="N64" s="43" t="s">
        <v>26</v>
      </c>
      <c r="O64" s="18">
        <v>31.57</v>
      </c>
      <c r="P64" s="2">
        <f t="shared" si="4"/>
        <v>28.413</v>
      </c>
      <c r="Q64" s="2">
        <f t="shared" si="5"/>
        <v>32.390819999999998</v>
      </c>
      <c r="R64" s="3">
        <f t="shared" si="6"/>
        <v>33.890819999999998</v>
      </c>
      <c r="S64" s="1" t="s">
        <v>1066</v>
      </c>
    </row>
    <row r="65" spans="1:19" x14ac:dyDescent="0.2">
      <c r="A65" s="5">
        <v>1000449</v>
      </c>
      <c r="B65" s="5" t="s">
        <v>484</v>
      </c>
      <c r="C65" s="5">
        <v>21.22</v>
      </c>
      <c r="D65" s="6">
        <v>24.99</v>
      </c>
      <c r="E65" s="4">
        <v>1.5</v>
      </c>
      <c r="F65" s="4">
        <v>23.49</v>
      </c>
      <c r="G65" s="18">
        <v>19.899999999999999</v>
      </c>
      <c r="H65" s="18">
        <v>0.8</v>
      </c>
      <c r="I65" s="2">
        <f t="shared" si="0"/>
        <v>22.689999999999998</v>
      </c>
      <c r="J65" s="2">
        <f t="shared" si="1"/>
        <v>19.903508771929825</v>
      </c>
      <c r="K65" s="2">
        <f t="shared" si="2"/>
        <v>2.7864912280701724</v>
      </c>
      <c r="L65" s="3">
        <f t="shared" si="3"/>
        <v>23.49</v>
      </c>
      <c r="M65" s="4">
        <v>23.49</v>
      </c>
      <c r="N65" s="43" t="s">
        <v>26</v>
      </c>
      <c r="O65" s="18">
        <v>19.899999999999999</v>
      </c>
      <c r="P65" s="2">
        <f t="shared" si="4"/>
        <v>17.91</v>
      </c>
      <c r="Q65" s="2">
        <f t="shared" si="5"/>
        <v>20.417399999999997</v>
      </c>
      <c r="R65" s="3">
        <f t="shared" si="6"/>
        <v>21.217399999999998</v>
      </c>
      <c r="S65" s="1" t="s">
        <v>1067</v>
      </c>
    </row>
    <row r="66" spans="1:19" x14ac:dyDescent="0.2">
      <c r="A66" s="5">
        <v>1027055</v>
      </c>
      <c r="B66" s="5" t="s">
        <v>40</v>
      </c>
      <c r="C66" s="5">
        <v>4.25</v>
      </c>
      <c r="D66" s="6">
        <v>4.95</v>
      </c>
      <c r="E66" s="4">
        <v>0.35</v>
      </c>
      <c r="F66" s="4">
        <v>4.6000000000000005</v>
      </c>
      <c r="G66" s="18">
        <v>3.95</v>
      </c>
      <c r="H66" s="18">
        <v>0.1</v>
      </c>
      <c r="I66" s="2">
        <f t="shared" si="0"/>
        <v>4.5000000000000009</v>
      </c>
      <c r="J66" s="2">
        <f t="shared" si="1"/>
        <v>3.9473684210526327</v>
      </c>
      <c r="K66" s="2">
        <f t="shared" si="2"/>
        <v>0.55263157894736814</v>
      </c>
      <c r="L66" s="3">
        <f t="shared" si="3"/>
        <v>4.6000000000000005</v>
      </c>
      <c r="M66" s="4">
        <v>4.6000000000000005</v>
      </c>
      <c r="N66" s="43" t="s">
        <v>26</v>
      </c>
      <c r="O66" s="18">
        <v>3.95</v>
      </c>
      <c r="P66" s="2">
        <f t="shared" si="4"/>
        <v>3.5550000000000002</v>
      </c>
      <c r="Q66" s="2">
        <f t="shared" si="5"/>
        <v>4.0526999999999997</v>
      </c>
      <c r="R66" s="3">
        <f t="shared" si="6"/>
        <v>4.1526999999999994</v>
      </c>
      <c r="S66" s="1" t="s">
        <v>1068</v>
      </c>
    </row>
    <row r="67" spans="1:19" x14ac:dyDescent="0.2">
      <c r="A67" s="5">
        <v>1043544</v>
      </c>
      <c r="B67" s="5" t="s">
        <v>485</v>
      </c>
      <c r="C67" s="5">
        <v>32.71</v>
      </c>
      <c r="D67" s="6">
        <v>38.49</v>
      </c>
      <c r="E67" s="4">
        <v>4</v>
      </c>
      <c r="F67" s="4">
        <v>34.49</v>
      </c>
      <c r="G67" s="18">
        <v>29.2</v>
      </c>
      <c r="H67" s="18">
        <v>1.2</v>
      </c>
      <c r="I67" s="2">
        <f t="shared" si="0"/>
        <v>33.29</v>
      </c>
      <c r="J67" s="2">
        <f t="shared" si="1"/>
        <v>29.201754385964914</v>
      </c>
      <c r="K67" s="2">
        <f t="shared" si="2"/>
        <v>4.0882456140350847</v>
      </c>
      <c r="L67" s="3">
        <f t="shared" si="3"/>
        <v>34.49</v>
      </c>
      <c r="M67" s="4">
        <v>34.49</v>
      </c>
      <c r="N67" s="43" t="s">
        <v>26</v>
      </c>
      <c r="O67" s="18">
        <v>29.2</v>
      </c>
      <c r="P67" s="2">
        <f t="shared" si="4"/>
        <v>26.28</v>
      </c>
      <c r="Q67" s="2">
        <f t="shared" si="5"/>
        <v>29.959199999999999</v>
      </c>
      <c r="R67" s="3">
        <f t="shared" si="6"/>
        <v>31.159199999999998</v>
      </c>
      <c r="S67" s="1" t="s">
        <v>1069</v>
      </c>
    </row>
    <row r="68" spans="1:19" x14ac:dyDescent="0.2">
      <c r="A68" s="5">
        <v>1037828</v>
      </c>
      <c r="B68" s="5" t="s">
        <v>41</v>
      </c>
      <c r="C68" s="5">
        <v>32.71</v>
      </c>
      <c r="D68" s="6">
        <v>38.49</v>
      </c>
      <c r="E68" s="4">
        <v>4</v>
      </c>
      <c r="F68" s="4">
        <v>34.49</v>
      </c>
      <c r="G68" s="18">
        <v>29.2</v>
      </c>
      <c r="H68" s="18">
        <v>1.2</v>
      </c>
      <c r="I68" s="2">
        <f t="shared" ref="I68:I131" si="7">F68-H68</f>
        <v>33.29</v>
      </c>
      <c r="J68" s="2">
        <f t="shared" ref="J68:J131" si="8">I68/1.14</f>
        <v>29.201754385964914</v>
      </c>
      <c r="K68" s="2">
        <f t="shared" ref="K68:K131" si="9">I68-J68</f>
        <v>4.0882456140350847</v>
      </c>
      <c r="L68" s="3">
        <f t="shared" ref="L68:L131" si="10">J68+K68+H68</f>
        <v>34.49</v>
      </c>
      <c r="M68" s="4">
        <v>34.49</v>
      </c>
      <c r="N68" s="43" t="s">
        <v>26</v>
      </c>
      <c r="O68" s="18">
        <v>29.2</v>
      </c>
      <c r="P68" s="2">
        <f t="shared" ref="P68:P131" si="11">O68*0.9</f>
        <v>26.28</v>
      </c>
      <c r="Q68" s="2">
        <f t="shared" ref="Q68:Q131" si="12">P68*1.14</f>
        <v>29.959199999999999</v>
      </c>
      <c r="R68" s="3">
        <f t="shared" ref="R68:R131" si="13">Q68+H68</f>
        <v>31.159199999999998</v>
      </c>
      <c r="S68" s="1" t="s">
        <v>1070</v>
      </c>
    </row>
    <row r="69" spans="1:19" x14ac:dyDescent="0.2">
      <c r="A69" s="5">
        <v>1043243</v>
      </c>
      <c r="B69" s="5" t="s">
        <v>486</v>
      </c>
      <c r="C69" s="5">
        <v>53.56</v>
      </c>
      <c r="D69" s="6">
        <v>63.46</v>
      </c>
      <c r="E69" s="4">
        <v>8</v>
      </c>
      <c r="F69" s="4">
        <v>55.46</v>
      </c>
      <c r="G69" s="18">
        <v>46.54</v>
      </c>
      <c r="H69" s="18">
        <v>2.4</v>
      </c>
      <c r="I69" s="2">
        <f t="shared" si="7"/>
        <v>53.06</v>
      </c>
      <c r="J69" s="2">
        <f t="shared" si="8"/>
        <v>46.543859649122815</v>
      </c>
      <c r="K69" s="2">
        <f t="shared" si="9"/>
        <v>6.5161403508771869</v>
      </c>
      <c r="L69" s="3">
        <f t="shared" si="10"/>
        <v>55.46</v>
      </c>
      <c r="M69" s="4">
        <v>55.46</v>
      </c>
      <c r="N69" s="43" t="s">
        <v>26</v>
      </c>
      <c r="O69" s="18">
        <v>46.54</v>
      </c>
      <c r="P69" s="2">
        <f t="shared" si="11"/>
        <v>41.886000000000003</v>
      </c>
      <c r="Q69" s="2">
        <f t="shared" si="12"/>
        <v>47.750039999999998</v>
      </c>
      <c r="R69" s="3">
        <f t="shared" si="13"/>
        <v>50.150039999999997</v>
      </c>
      <c r="S69" s="1" t="s">
        <v>1071</v>
      </c>
    </row>
    <row r="70" spans="1:19" x14ac:dyDescent="0.2">
      <c r="A70" s="5">
        <v>1046103</v>
      </c>
      <c r="B70" s="5" t="s">
        <v>487</v>
      </c>
      <c r="C70" s="5">
        <v>31.57</v>
      </c>
      <c r="D70" s="6">
        <v>37.19</v>
      </c>
      <c r="E70" s="4">
        <v>3</v>
      </c>
      <c r="F70" s="4">
        <v>34.19</v>
      </c>
      <c r="G70" s="18">
        <v>28.94</v>
      </c>
      <c r="H70" s="18">
        <v>1.2</v>
      </c>
      <c r="I70" s="2">
        <f t="shared" si="7"/>
        <v>32.989999999999995</v>
      </c>
      <c r="J70" s="2">
        <f t="shared" si="8"/>
        <v>28.938596491228068</v>
      </c>
      <c r="K70" s="2">
        <f t="shared" si="9"/>
        <v>4.0514035087719265</v>
      </c>
      <c r="L70" s="3">
        <f t="shared" si="10"/>
        <v>34.19</v>
      </c>
      <c r="M70" s="4">
        <v>34.19</v>
      </c>
      <c r="N70" s="43" t="s">
        <v>26</v>
      </c>
      <c r="O70" s="18">
        <v>28.94</v>
      </c>
      <c r="P70" s="2">
        <f t="shared" si="11"/>
        <v>26.046000000000003</v>
      </c>
      <c r="Q70" s="2">
        <f t="shared" si="12"/>
        <v>29.692440000000001</v>
      </c>
      <c r="R70" s="3">
        <f t="shared" si="13"/>
        <v>30.892440000000001</v>
      </c>
      <c r="S70" s="1" t="s">
        <v>1072</v>
      </c>
    </row>
    <row r="71" spans="1:19" x14ac:dyDescent="0.2">
      <c r="A71" s="5">
        <v>1045130</v>
      </c>
      <c r="B71" s="5" t="s">
        <v>186</v>
      </c>
      <c r="C71" s="5">
        <v>31.57</v>
      </c>
      <c r="D71" s="6">
        <v>37.19</v>
      </c>
      <c r="E71" s="4">
        <v>3</v>
      </c>
      <c r="F71" s="4">
        <v>34.19</v>
      </c>
      <c r="G71" s="18">
        <v>28.94</v>
      </c>
      <c r="H71" s="18">
        <v>1.2</v>
      </c>
      <c r="I71" s="2">
        <f t="shared" si="7"/>
        <v>32.989999999999995</v>
      </c>
      <c r="J71" s="2">
        <f t="shared" si="8"/>
        <v>28.938596491228068</v>
      </c>
      <c r="K71" s="2">
        <f t="shared" si="9"/>
        <v>4.0514035087719265</v>
      </c>
      <c r="L71" s="3">
        <f t="shared" si="10"/>
        <v>34.19</v>
      </c>
      <c r="M71" s="4">
        <v>34.19</v>
      </c>
      <c r="N71" s="43" t="s">
        <v>26</v>
      </c>
      <c r="O71" s="18">
        <v>28.94</v>
      </c>
      <c r="P71" s="2">
        <f t="shared" si="11"/>
        <v>26.046000000000003</v>
      </c>
      <c r="Q71" s="2">
        <f t="shared" si="12"/>
        <v>29.692440000000001</v>
      </c>
      <c r="R71" s="3">
        <f t="shared" si="13"/>
        <v>30.892440000000001</v>
      </c>
      <c r="S71" s="1" t="s">
        <v>1073</v>
      </c>
    </row>
    <row r="72" spans="1:19" x14ac:dyDescent="0.2">
      <c r="A72" s="5">
        <v>1043242</v>
      </c>
      <c r="B72" s="5" t="s">
        <v>347</v>
      </c>
      <c r="C72" s="5">
        <v>24.6</v>
      </c>
      <c r="D72" s="6">
        <v>29.24</v>
      </c>
      <c r="E72" s="4">
        <v>3</v>
      </c>
      <c r="F72" s="4">
        <v>26.24</v>
      </c>
      <c r="G72" s="18">
        <v>21.96</v>
      </c>
      <c r="H72" s="18">
        <v>1.2</v>
      </c>
      <c r="I72" s="2">
        <f t="shared" si="7"/>
        <v>25.04</v>
      </c>
      <c r="J72" s="2">
        <f t="shared" si="8"/>
        <v>21.964912280701757</v>
      </c>
      <c r="K72" s="2">
        <f t="shared" si="9"/>
        <v>3.0750877192982422</v>
      </c>
      <c r="L72" s="3">
        <f t="shared" si="10"/>
        <v>26.24</v>
      </c>
      <c r="M72" s="4">
        <v>26.24</v>
      </c>
      <c r="N72" s="43" t="s">
        <v>26</v>
      </c>
      <c r="O72" s="18">
        <v>21.96</v>
      </c>
      <c r="P72" s="2">
        <f t="shared" si="11"/>
        <v>19.764000000000003</v>
      </c>
      <c r="Q72" s="2">
        <f t="shared" si="12"/>
        <v>22.53096</v>
      </c>
      <c r="R72" s="3">
        <f t="shared" si="13"/>
        <v>23.73096</v>
      </c>
      <c r="S72" s="1" t="s">
        <v>1074</v>
      </c>
    </row>
    <row r="73" spans="1:19" x14ac:dyDescent="0.2">
      <c r="A73" s="5">
        <v>1037005</v>
      </c>
      <c r="B73" s="5" t="s">
        <v>488</v>
      </c>
      <c r="C73" s="5">
        <v>30.31</v>
      </c>
      <c r="D73" s="6">
        <v>35.75</v>
      </c>
      <c r="E73" s="4">
        <v>3</v>
      </c>
      <c r="F73" s="4">
        <v>32.75</v>
      </c>
      <c r="G73" s="18">
        <v>27.68</v>
      </c>
      <c r="H73" s="18">
        <v>1.2</v>
      </c>
      <c r="I73" s="2">
        <f t="shared" si="7"/>
        <v>31.55</v>
      </c>
      <c r="J73" s="2">
        <f t="shared" si="8"/>
        <v>27.67543859649123</v>
      </c>
      <c r="K73" s="2">
        <f t="shared" si="9"/>
        <v>3.8745614035087712</v>
      </c>
      <c r="L73" s="3">
        <f t="shared" si="10"/>
        <v>32.75</v>
      </c>
      <c r="M73" s="4">
        <v>32.75</v>
      </c>
      <c r="N73" s="43" t="s">
        <v>26</v>
      </c>
      <c r="O73" s="18">
        <v>27.68</v>
      </c>
      <c r="P73" s="2">
        <f t="shared" si="11"/>
        <v>24.911999999999999</v>
      </c>
      <c r="Q73" s="2">
        <f t="shared" si="12"/>
        <v>28.399679999999996</v>
      </c>
      <c r="R73" s="3">
        <f t="shared" si="13"/>
        <v>29.599679999999996</v>
      </c>
      <c r="S73" s="1" t="s">
        <v>1075</v>
      </c>
    </row>
    <row r="74" spans="1:19" x14ac:dyDescent="0.2">
      <c r="A74" s="5">
        <v>1042188</v>
      </c>
      <c r="B74" s="5" t="s">
        <v>355</v>
      </c>
      <c r="C74" s="5">
        <v>31.99</v>
      </c>
      <c r="D74" s="6">
        <v>37.67</v>
      </c>
      <c r="E74" s="4">
        <v>4</v>
      </c>
      <c r="F74" s="4">
        <v>33.67</v>
      </c>
      <c r="G74" s="18">
        <v>28.48</v>
      </c>
      <c r="H74" s="18">
        <v>1.2</v>
      </c>
      <c r="I74" s="2">
        <f t="shared" si="7"/>
        <v>32.47</v>
      </c>
      <c r="J74" s="2">
        <f t="shared" si="8"/>
        <v>28.48245614035088</v>
      </c>
      <c r="K74" s="2">
        <f t="shared" si="9"/>
        <v>3.9875438596491186</v>
      </c>
      <c r="L74" s="3">
        <f t="shared" si="10"/>
        <v>33.67</v>
      </c>
      <c r="M74" s="4">
        <v>33.67</v>
      </c>
      <c r="N74" s="43" t="s">
        <v>26</v>
      </c>
      <c r="O74" s="18">
        <v>28.48</v>
      </c>
      <c r="P74" s="2">
        <f t="shared" si="11"/>
        <v>25.632000000000001</v>
      </c>
      <c r="Q74" s="2">
        <f t="shared" si="12"/>
        <v>29.220479999999998</v>
      </c>
      <c r="R74" s="3">
        <f t="shared" si="13"/>
        <v>30.420479999999998</v>
      </c>
      <c r="S74" s="1" t="s">
        <v>1076</v>
      </c>
    </row>
    <row r="75" spans="1:19" x14ac:dyDescent="0.2">
      <c r="A75" s="5">
        <v>1046056</v>
      </c>
      <c r="B75" s="5" t="s">
        <v>248</v>
      </c>
      <c r="C75" s="5">
        <v>32.86</v>
      </c>
      <c r="D75" s="6">
        <v>38.659999999999997</v>
      </c>
      <c r="E75" s="4">
        <v>4</v>
      </c>
      <c r="F75" s="4">
        <v>34.659999999999997</v>
      </c>
      <c r="G75" s="18">
        <v>29.35</v>
      </c>
      <c r="H75" s="18">
        <v>1.2</v>
      </c>
      <c r="I75" s="2">
        <f t="shared" si="7"/>
        <v>33.459999999999994</v>
      </c>
      <c r="J75" s="2">
        <f t="shared" si="8"/>
        <v>29.350877192982452</v>
      </c>
      <c r="K75" s="2">
        <f t="shared" si="9"/>
        <v>4.1091228070175418</v>
      </c>
      <c r="L75" s="3">
        <f t="shared" si="10"/>
        <v>34.659999999999997</v>
      </c>
      <c r="M75" s="4">
        <v>34.659999999999997</v>
      </c>
      <c r="N75" s="43" t="s">
        <v>26</v>
      </c>
      <c r="O75" s="18">
        <v>29.35</v>
      </c>
      <c r="P75" s="2">
        <f t="shared" si="11"/>
        <v>26.415000000000003</v>
      </c>
      <c r="Q75" s="2">
        <f t="shared" si="12"/>
        <v>30.113099999999999</v>
      </c>
      <c r="R75" s="3">
        <f t="shared" si="13"/>
        <v>31.313099999999999</v>
      </c>
      <c r="S75" s="1" t="s">
        <v>1077</v>
      </c>
    </row>
    <row r="76" spans="1:19" x14ac:dyDescent="0.2">
      <c r="A76" s="5">
        <v>1018313</v>
      </c>
      <c r="B76" s="5" t="s">
        <v>489</v>
      </c>
      <c r="C76" s="5">
        <v>4.25</v>
      </c>
      <c r="D76" s="6">
        <v>4.95</v>
      </c>
      <c r="E76" s="4">
        <v>0.35</v>
      </c>
      <c r="F76" s="4">
        <v>4.6000000000000005</v>
      </c>
      <c r="G76" s="18">
        <v>3.95</v>
      </c>
      <c r="H76" s="18">
        <v>0.1</v>
      </c>
      <c r="I76" s="2">
        <f t="shared" si="7"/>
        <v>4.5000000000000009</v>
      </c>
      <c r="J76" s="2">
        <f t="shared" si="8"/>
        <v>3.9473684210526327</v>
      </c>
      <c r="K76" s="2">
        <f t="shared" si="9"/>
        <v>0.55263157894736814</v>
      </c>
      <c r="L76" s="3">
        <f t="shared" si="10"/>
        <v>4.6000000000000005</v>
      </c>
      <c r="M76" s="4">
        <v>4.6000000000000005</v>
      </c>
      <c r="N76" s="43" t="s">
        <v>26</v>
      </c>
      <c r="O76" s="18">
        <v>3.95</v>
      </c>
      <c r="P76" s="2">
        <f t="shared" si="11"/>
        <v>3.5550000000000002</v>
      </c>
      <c r="Q76" s="2">
        <f t="shared" si="12"/>
        <v>4.0526999999999997</v>
      </c>
      <c r="R76" s="3">
        <f t="shared" si="13"/>
        <v>4.1526999999999994</v>
      </c>
      <c r="S76" s="1" t="s">
        <v>1078</v>
      </c>
    </row>
    <row r="77" spans="1:19" x14ac:dyDescent="0.2">
      <c r="A77" s="5">
        <v>1001294</v>
      </c>
      <c r="B77" s="5" t="s">
        <v>490</v>
      </c>
      <c r="C77" s="5">
        <v>4.25</v>
      </c>
      <c r="D77" s="6">
        <v>4.95</v>
      </c>
      <c r="E77" s="4">
        <v>0.35</v>
      </c>
      <c r="F77" s="4">
        <v>4.6000000000000005</v>
      </c>
      <c r="G77" s="18">
        <v>3.95</v>
      </c>
      <c r="H77" s="18">
        <v>0.1</v>
      </c>
      <c r="I77" s="2">
        <f t="shared" si="7"/>
        <v>4.5000000000000009</v>
      </c>
      <c r="J77" s="2">
        <f t="shared" si="8"/>
        <v>3.9473684210526327</v>
      </c>
      <c r="K77" s="2">
        <f t="shared" si="9"/>
        <v>0.55263157894736814</v>
      </c>
      <c r="L77" s="3">
        <f t="shared" si="10"/>
        <v>4.6000000000000005</v>
      </c>
      <c r="M77" s="4">
        <v>4.6000000000000005</v>
      </c>
      <c r="N77" s="43" t="s">
        <v>26</v>
      </c>
      <c r="O77" s="18">
        <v>3.95</v>
      </c>
      <c r="P77" s="2">
        <f t="shared" si="11"/>
        <v>3.5550000000000002</v>
      </c>
      <c r="Q77" s="2">
        <f t="shared" si="12"/>
        <v>4.0526999999999997</v>
      </c>
      <c r="R77" s="3">
        <f t="shared" si="13"/>
        <v>4.1526999999999994</v>
      </c>
      <c r="S77" s="1" t="s">
        <v>1079</v>
      </c>
    </row>
    <row r="78" spans="1:19" x14ac:dyDescent="0.2">
      <c r="A78" s="5">
        <v>1048267</v>
      </c>
      <c r="B78" s="5" t="s">
        <v>491</v>
      </c>
      <c r="C78" s="5">
        <v>4.1500000000000004</v>
      </c>
      <c r="D78" s="6">
        <v>4.83</v>
      </c>
      <c r="E78" s="4">
        <v>0.35</v>
      </c>
      <c r="F78" s="4">
        <v>4.4800000000000004</v>
      </c>
      <c r="G78" s="18">
        <v>3.84</v>
      </c>
      <c r="H78" s="18">
        <v>0.1</v>
      </c>
      <c r="I78" s="2">
        <f t="shared" si="7"/>
        <v>4.3800000000000008</v>
      </c>
      <c r="J78" s="2">
        <f t="shared" si="8"/>
        <v>3.8421052631578956</v>
      </c>
      <c r="K78" s="2">
        <f t="shared" si="9"/>
        <v>0.5378947368421052</v>
      </c>
      <c r="L78" s="3">
        <f t="shared" si="10"/>
        <v>4.4800000000000004</v>
      </c>
      <c r="M78" s="4">
        <v>4.4800000000000004</v>
      </c>
      <c r="N78" s="43" t="s">
        <v>26</v>
      </c>
      <c r="O78" s="18">
        <v>3.84</v>
      </c>
      <c r="P78" s="2">
        <f t="shared" si="11"/>
        <v>3.456</v>
      </c>
      <c r="Q78" s="2">
        <f t="shared" si="12"/>
        <v>3.9398399999999998</v>
      </c>
      <c r="R78" s="3">
        <f t="shared" si="13"/>
        <v>4.0398399999999999</v>
      </c>
      <c r="S78" s="1" t="s">
        <v>1080</v>
      </c>
    </row>
    <row r="79" spans="1:19" x14ac:dyDescent="0.2">
      <c r="A79" s="5">
        <v>1045814</v>
      </c>
      <c r="B79" s="5" t="s">
        <v>492</v>
      </c>
      <c r="C79" s="5">
        <v>28.76</v>
      </c>
      <c r="D79" s="6">
        <v>33.99</v>
      </c>
      <c r="E79" s="4">
        <v>3</v>
      </c>
      <c r="F79" s="4">
        <v>30.990000000000002</v>
      </c>
      <c r="G79" s="18">
        <v>26.13</v>
      </c>
      <c r="H79" s="18">
        <v>1.2</v>
      </c>
      <c r="I79" s="2">
        <f t="shared" si="7"/>
        <v>29.790000000000003</v>
      </c>
      <c r="J79" s="2">
        <f t="shared" si="8"/>
        <v>26.131578947368425</v>
      </c>
      <c r="K79" s="2">
        <f t="shared" si="9"/>
        <v>3.6584210526315779</v>
      </c>
      <c r="L79" s="3">
        <f t="shared" si="10"/>
        <v>30.990000000000002</v>
      </c>
      <c r="M79" s="4">
        <v>30.990000000000002</v>
      </c>
      <c r="N79" s="43" t="s">
        <v>26</v>
      </c>
      <c r="O79" s="18">
        <v>26.13</v>
      </c>
      <c r="P79" s="2">
        <f t="shared" si="11"/>
        <v>23.516999999999999</v>
      </c>
      <c r="Q79" s="2">
        <f t="shared" si="12"/>
        <v>26.809379999999997</v>
      </c>
      <c r="R79" s="3">
        <f t="shared" si="13"/>
        <v>28.009379999999997</v>
      </c>
      <c r="S79" s="1" t="s">
        <v>1081</v>
      </c>
    </row>
    <row r="80" spans="1:19" x14ac:dyDescent="0.2">
      <c r="A80" s="5">
        <v>1038123</v>
      </c>
      <c r="B80" s="5" t="s">
        <v>493</v>
      </c>
      <c r="C80" s="5">
        <v>4.6500000000000004</v>
      </c>
      <c r="D80" s="6">
        <v>5.4</v>
      </c>
      <c r="E80" s="4">
        <v>0.5</v>
      </c>
      <c r="F80" s="4">
        <v>4.9000000000000004</v>
      </c>
      <c r="G80" s="18">
        <v>4.21</v>
      </c>
      <c r="H80" s="18">
        <v>0.1</v>
      </c>
      <c r="I80" s="2">
        <f t="shared" si="7"/>
        <v>4.8000000000000007</v>
      </c>
      <c r="J80" s="2">
        <f t="shared" si="8"/>
        <v>4.2105263157894743</v>
      </c>
      <c r="K80" s="2">
        <f t="shared" si="9"/>
        <v>0.58947368421052637</v>
      </c>
      <c r="L80" s="3">
        <f t="shared" si="10"/>
        <v>4.9000000000000004</v>
      </c>
      <c r="M80" s="4">
        <v>4.9000000000000004</v>
      </c>
      <c r="N80" s="43" t="s">
        <v>26</v>
      </c>
      <c r="O80" s="18">
        <v>4.21</v>
      </c>
      <c r="P80" s="2">
        <f t="shared" si="11"/>
        <v>3.7890000000000001</v>
      </c>
      <c r="Q80" s="2">
        <f t="shared" si="12"/>
        <v>4.3194599999999994</v>
      </c>
      <c r="R80" s="3">
        <f t="shared" si="13"/>
        <v>4.4194599999999991</v>
      </c>
      <c r="S80" s="1" t="s">
        <v>1082</v>
      </c>
    </row>
    <row r="81" spans="1:19" x14ac:dyDescent="0.2">
      <c r="A81" s="5">
        <v>1035640</v>
      </c>
      <c r="B81" s="5" t="s">
        <v>494</v>
      </c>
      <c r="C81" s="5">
        <v>23.5</v>
      </c>
      <c r="D81" s="6">
        <v>27.99</v>
      </c>
      <c r="E81" s="4">
        <v>2.25</v>
      </c>
      <c r="F81" s="4">
        <v>25.74</v>
      </c>
      <c r="G81" s="18">
        <v>21.53</v>
      </c>
      <c r="H81" s="18">
        <v>1.2</v>
      </c>
      <c r="I81" s="2">
        <f t="shared" si="7"/>
        <v>24.54</v>
      </c>
      <c r="J81" s="2">
        <f t="shared" si="8"/>
        <v>21.526315789473685</v>
      </c>
      <c r="K81" s="2">
        <f t="shared" si="9"/>
        <v>3.0136842105263142</v>
      </c>
      <c r="L81" s="3">
        <f t="shared" si="10"/>
        <v>25.74</v>
      </c>
      <c r="M81" s="4">
        <v>25.74</v>
      </c>
      <c r="N81" s="43" t="s">
        <v>26</v>
      </c>
      <c r="O81" s="18">
        <v>21.53</v>
      </c>
      <c r="P81" s="2">
        <f t="shared" si="11"/>
        <v>19.377000000000002</v>
      </c>
      <c r="Q81" s="2">
        <f t="shared" si="12"/>
        <v>22.089780000000001</v>
      </c>
      <c r="R81" s="3">
        <f t="shared" si="13"/>
        <v>23.28978</v>
      </c>
      <c r="S81" s="1" t="s">
        <v>1083</v>
      </c>
    </row>
    <row r="82" spans="1:19" x14ac:dyDescent="0.2">
      <c r="A82" s="5">
        <v>1033341</v>
      </c>
      <c r="B82" s="5" t="s">
        <v>495</v>
      </c>
      <c r="C82" s="5">
        <v>4.29</v>
      </c>
      <c r="D82" s="6">
        <v>4.99</v>
      </c>
      <c r="E82" s="4">
        <v>0.5</v>
      </c>
      <c r="F82" s="4">
        <v>4.49</v>
      </c>
      <c r="G82" s="18">
        <v>3.85</v>
      </c>
      <c r="H82" s="18">
        <v>0.1</v>
      </c>
      <c r="I82" s="2">
        <f t="shared" si="7"/>
        <v>4.3900000000000006</v>
      </c>
      <c r="J82" s="2">
        <f t="shared" si="8"/>
        <v>3.8508771929824568</v>
      </c>
      <c r="K82" s="2">
        <f t="shared" si="9"/>
        <v>0.53912280701754378</v>
      </c>
      <c r="L82" s="3">
        <f t="shared" si="10"/>
        <v>4.49</v>
      </c>
      <c r="M82" s="4">
        <v>4.49</v>
      </c>
      <c r="N82" s="43" t="s">
        <v>26</v>
      </c>
      <c r="O82" s="18">
        <v>3.85</v>
      </c>
      <c r="P82" s="2">
        <f t="shared" si="11"/>
        <v>3.4650000000000003</v>
      </c>
      <c r="Q82" s="2">
        <f t="shared" si="12"/>
        <v>3.9500999999999999</v>
      </c>
      <c r="R82" s="3">
        <f t="shared" si="13"/>
        <v>4.0500999999999996</v>
      </c>
      <c r="S82" s="1" t="s">
        <v>1084</v>
      </c>
    </row>
    <row r="83" spans="1:19" x14ac:dyDescent="0.2">
      <c r="A83" s="5">
        <v>1038676</v>
      </c>
      <c r="B83" s="5" t="s">
        <v>496</v>
      </c>
      <c r="C83" s="5">
        <v>32.270000000000003</v>
      </c>
      <c r="D83" s="6">
        <v>37.99</v>
      </c>
      <c r="E83" s="4">
        <v>4</v>
      </c>
      <c r="F83" s="4">
        <v>33.99</v>
      </c>
      <c r="G83" s="18">
        <v>28.76</v>
      </c>
      <c r="H83" s="18">
        <v>1.2</v>
      </c>
      <c r="I83" s="2">
        <f t="shared" si="7"/>
        <v>32.79</v>
      </c>
      <c r="J83" s="2">
        <f t="shared" si="8"/>
        <v>28.763157894736842</v>
      </c>
      <c r="K83" s="2">
        <f t="shared" si="9"/>
        <v>4.0268421052631567</v>
      </c>
      <c r="L83" s="3">
        <f t="shared" si="10"/>
        <v>33.99</v>
      </c>
      <c r="M83" s="4">
        <v>33.99</v>
      </c>
      <c r="N83" s="43" t="s">
        <v>26</v>
      </c>
      <c r="O83" s="18">
        <v>28.76</v>
      </c>
      <c r="P83" s="2">
        <f t="shared" si="11"/>
        <v>25.884</v>
      </c>
      <c r="Q83" s="2">
        <f t="shared" si="12"/>
        <v>29.507759999999998</v>
      </c>
      <c r="R83" s="3">
        <f t="shared" si="13"/>
        <v>30.707759999999997</v>
      </c>
      <c r="S83" s="1" t="s">
        <v>1085</v>
      </c>
    </row>
    <row r="84" spans="1:19" x14ac:dyDescent="0.2">
      <c r="A84" s="5">
        <v>1046343</v>
      </c>
      <c r="B84" s="5" t="s">
        <v>348</v>
      </c>
      <c r="C84" s="5">
        <v>6.34</v>
      </c>
      <c r="D84" s="6">
        <v>7.43</v>
      </c>
      <c r="E84" s="4">
        <v>0.5</v>
      </c>
      <c r="F84" s="4">
        <v>6.93</v>
      </c>
      <c r="G84" s="18">
        <v>5.9</v>
      </c>
      <c r="H84" s="18">
        <v>0.2</v>
      </c>
      <c r="I84" s="2">
        <f t="shared" si="7"/>
        <v>6.7299999999999995</v>
      </c>
      <c r="J84" s="2">
        <f t="shared" si="8"/>
        <v>5.9035087719298245</v>
      </c>
      <c r="K84" s="2">
        <f t="shared" si="9"/>
        <v>0.82649122807017505</v>
      </c>
      <c r="L84" s="3">
        <f t="shared" si="10"/>
        <v>6.93</v>
      </c>
      <c r="M84" s="4">
        <v>6.93</v>
      </c>
      <c r="N84" s="43" t="s">
        <v>26</v>
      </c>
      <c r="O84" s="18">
        <v>5.9</v>
      </c>
      <c r="P84" s="2">
        <f t="shared" si="11"/>
        <v>5.3100000000000005</v>
      </c>
      <c r="Q84" s="2">
        <f t="shared" si="12"/>
        <v>6.0533999999999999</v>
      </c>
      <c r="R84" s="3">
        <f t="shared" si="13"/>
        <v>6.2534000000000001</v>
      </c>
      <c r="S84" s="1" t="s">
        <v>1086</v>
      </c>
    </row>
    <row r="85" spans="1:19" x14ac:dyDescent="0.2">
      <c r="A85" s="5">
        <v>1045727</v>
      </c>
      <c r="B85" s="5" t="s">
        <v>497</v>
      </c>
      <c r="C85" s="5">
        <v>4.29</v>
      </c>
      <c r="D85" s="6">
        <v>4.99</v>
      </c>
      <c r="E85" s="4">
        <v>0.5</v>
      </c>
      <c r="F85" s="4">
        <v>4.49</v>
      </c>
      <c r="G85" s="18">
        <v>3.85</v>
      </c>
      <c r="H85" s="18">
        <v>0.1</v>
      </c>
      <c r="I85" s="2">
        <f t="shared" si="7"/>
        <v>4.3900000000000006</v>
      </c>
      <c r="J85" s="2">
        <f t="shared" si="8"/>
        <v>3.8508771929824568</v>
      </c>
      <c r="K85" s="2">
        <f t="shared" si="9"/>
        <v>0.53912280701754378</v>
      </c>
      <c r="L85" s="3">
        <f t="shared" si="10"/>
        <v>4.49</v>
      </c>
      <c r="M85" s="4">
        <v>4.49</v>
      </c>
      <c r="N85" s="43" t="s">
        <v>26</v>
      </c>
      <c r="O85" s="18">
        <v>3.85</v>
      </c>
      <c r="P85" s="2">
        <f t="shared" si="11"/>
        <v>3.4650000000000003</v>
      </c>
      <c r="Q85" s="2">
        <f t="shared" si="12"/>
        <v>3.9500999999999999</v>
      </c>
      <c r="R85" s="3">
        <f t="shared" si="13"/>
        <v>4.0500999999999996</v>
      </c>
      <c r="S85" s="1" t="s">
        <v>1087</v>
      </c>
    </row>
    <row r="86" spans="1:19" x14ac:dyDescent="0.2">
      <c r="A86" s="5">
        <v>1043027</v>
      </c>
      <c r="B86" s="5" t="s">
        <v>498</v>
      </c>
      <c r="C86" s="5">
        <v>4.29</v>
      </c>
      <c r="D86" s="6">
        <v>4.99</v>
      </c>
      <c r="E86" s="4">
        <v>0.5</v>
      </c>
      <c r="F86" s="4">
        <v>4.49</v>
      </c>
      <c r="G86" s="18">
        <v>3.85</v>
      </c>
      <c r="H86" s="18">
        <v>0.1</v>
      </c>
      <c r="I86" s="2">
        <f t="shared" si="7"/>
        <v>4.3900000000000006</v>
      </c>
      <c r="J86" s="2">
        <f t="shared" si="8"/>
        <v>3.8508771929824568</v>
      </c>
      <c r="K86" s="2">
        <f t="shared" si="9"/>
        <v>0.53912280701754378</v>
      </c>
      <c r="L86" s="3">
        <f t="shared" si="10"/>
        <v>4.49</v>
      </c>
      <c r="M86" s="4">
        <v>4.49</v>
      </c>
      <c r="N86" s="43" t="s">
        <v>26</v>
      </c>
      <c r="O86" s="18">
        <v>3.85</v>
      </c>
      <c r="P86" s="2">
        <f t="shared" si="11"/>
        <v>3.4650000000000003</v>
      </c>
      <c r="Q86" s="2">
        <f t="shared" si="12"/>
        <v>3.9500999999999999</v>
      </c>
      <c r="R86" s="3">
        <f t="shared" si="13"/>
        <v>4.0500999999999996</v>
      </c>
      <c r="S86" s="1" t="s">
        <v>1088</v>
      </c>
    </row>
    <row r="87" spans="1:19" x14ac:dyDescent="0.2">
      <c r="A87" s="5">
        <v>1035286</v>
      </c>
      <c r="B87" s="5" t="s">
        <v>499</v>
      </c>
      <c r="C87" s="5">
        <v>4.29</v>
      </c>
      <c r="D87" s="6">
        <v>4.99</v>
      </c>
      <c r="E87" s="4">
        <v>0.5</v>
      </c>
      <c r="F87" s="4">
        <v>4.49</v>
      </c>
      <c r="G87" s="18">
        <v>3.85</v>
      </c>
      <c r="H87" s="18">
        <v>0.1</v>
      </c>
      <c r="I87" s="2">
        <f t="shared" si="7"/>
        <v>4.3900000000000006</v>
      </c>
      <c r="J87" s="2">
        <f t="shared" si="8"/>
        <v>3.8508771929824568</v>
      </c>
      <c r="K87" s="2">
        <f t="shared" si="9"/>
        <v>0.53912280701754378</v>
      </c>
      <c r="L87" s="3">
        <f t="shared" si="10"/>
        <v>4.49</v>
      </c>
      <c r="M87" s="4">
        <v>4.49</v>
      </c>
      <c r="N87" s="43" t="s">
        <v>26</v>
      </c>
      <c r="O87" s="18">
        <v>3.85</v>
      </c>
      <c r="P87" s="2">
        <f t="shared" si="11"/>
        <v>3.4650000000000003</v>
      </c>
      <c r="Q87" s="2">
        <f t="shared" si="12"/>
        <v>3.9500999999999999</v>
      </c>
      <c r="R87" s="3">
        <f t="shared" si="13"/>
        <v>4.0500999999999996</v>
      </c>
      <c r="S87" s="1" t="s">
        <v>1089</v>
      </c>
    </row>
    <row r="88" spans="1:19" x14ac:dyDescent="0.2">
      <c r="A88" s="5">
        <v>1034575</v>
      </c>
      <c r="B88" s="5" t="s">
        <v>349</v>
      </c>
      <c r="C88" s="5">
        <v>32.270000000000003</v>
      </c>
      <c r="D88" s="6">
        <v>37.99</v>
      </c>
      <c r="E88" s="4">
        <v>4</v>
      </c>
      <c r="F88" s="4">
        <v>33.99</v>
      </c>
      <c r="G88" s="18">
        <v>28.76</v>
      </c>
      <c r="H88" s="18">
        <v>1.2</v>
      </c>
      <c r="I88" s="2">
        <f t="shared" si="7"/>
        <v>32.79</v>
      </c>
      <c r="J88" s="2">
        <f t="shared" si="8"/>
        <v>28.763157894736842</v>
      </c>
      <c r="K88" s="2">
        <f t="shared" si="9"/>
        <v>4.0268421052631567</v>
      </c>
      <c r="L88" s="3">
        <f t="shared" si="10"/>
        <v>33.99</v>
      </c>
      <c r="M88" s="4">
        <v>33.99</v>
      </c>
      <c r="N88" s="43" t="s">
        <v>26</v>
      </c>
      <c r="O88" s="18">
        <v>28.76</v>
      </c>
      <c r="P88" s="2">
        <f t="shared" si="11"/>
        <v>25.884</v>
      </c>
      <c r="Q88" s="2">
        <f t="shared" si="12"/>
        <v>29.507759999999998</v>
      </c>
      <c r="R88" s="3">
        <f t="shared" si="13"/>
        <v>30.707759999999997</v>
      </c>
      <c r="S88" s="1" t="s">
        <v>1090</v>
      </c>
    </row>
    <row r="89" spans="1:19" x14ac:dyDescent="0.2">
      <c r="A89" s="5">
        <v>1043246</v>
      </c>
      <c r="B89" s="5" t="s">
        <v>500</v>
      </c>
      <c r="C89" s="5">
        <v>31.39</v>
      </c>
      <c r="D89" s="6">
        <v>36.979999999999997</v>
      </c>
      <c r="E89" s="4">
        <v>4</v>
      </c>
      <c r="F89" s="4">
        <v>32.979999999999997</v>
      </c>
      <c r="G89" s="18">
        <v>27.88</v>
      </c>
      <c r="H89" s="18">
        <v>1.2</v>
      </c>
      <c r="I89" s="2">
        <f t="shared" si="7"/>
        <v>31.779999999999998</v>
      </c>
      <c r="J89" s="2">
        <f t="shared" si="8"/>
        <v>27.87719298245614</v>
      </c>
      <c r="K89" s="2">
        <f t="shared" si="9"/>
        <v>3.9028070175438572</v>
      </c>
      <c r="L89" s="3">
        <f t="shared" si="10"/>
        <v>32.979999999999997</v>
      </c>
      <c r="M89" s="4">
        <v>32.979999999999997</v>
      </c>
      <c r="N89" s="43" t="s">
        <v>26</v>
      </c>
      <c r="O89" s="18">
        <v>27.88</v>
      </c>
      <c r="P89" s="2">
        <f t="shared" si="11"/>
        <v>25.091999999999999</v>
      </c>
      <c r="Q89" s="2">
        <f t="shared" si="12"/>
        <v>28.604879999999998</v>
      </c>
      <c r="R89" s="3">
        <f t="shared" si="13"/>
        <v>29.804879999999997</v>
      </c>
      <c r="S89" s="1" t="s">
        <v>1091</v>
      </c>
    </row>
    <row r="90" spans="1:19" x14ac:dyDescent="0.2">
      <c r="A90" s="5">
        <v>1033235</v>
      </c>
      <c r="B90" s="5" t="s">
        <v>350</v>
      </c>
      <c r="C90" s="5">
        <v>4.47</v>
      </c>
      <c r="D90" s="6">
        <v>5.2</v>
      </c>
      <c r="E90" s="4">
        <v>0.5</v>
      </c>
      <c r="F90" s="4">
        <v>4.7</v>
      </c>
      <c r="G90" s="18">
        <v>4.04</v>
      </c>
      <c r="H90" s="18">
        <v>0.1</v>
      </c>
      <c r="I90" s="2">
        <f t="shared" si="7"/>
        <v>4.6000000000000005</v>
      </c>
      <c r="J90" s="2">
        <f t="shared" si="8"/>
        <v>4.0350877192982466</v>
      </c>
      <c r="K90" s="2">
        <f t="shared" si="9"/>
        <v>0.56491228070175392</v>
      </c>
      <c r="L90" s="3">
        <f t="shared" si="10"/>
        <v>4.7</v>
      </c>
      <c r="M90" s="4">
        <v>4.7</v>
      </c>
      <c r="N90" s="43" t="s">
        <v>26</v>
      </c>
      <c r="O90" s="18">
        <v>4.04</v>
      </c>
      <c r="P90" s="2">
        <f t="shared" si="11"/>
        <v>3.6360000000000001</v>
      </c>
      <c r="Q90" s="2">
        <f t="shared" si="12"/>
        <v>4.1450399999999998</v>
      </c>
      <c r="R90" s="3">
        <f t="shared" si="13"/>
        <v>4.2450399999999995</v>
      </c>
      <c r="S90" s="1" t="s">
        <v>1092</v>
      </c>
    </row>
    <row r="91" spans="1:19" x14ac:dyDescent="0.2">
      <c r="A91" s="5">
        <v>1004426</v>
      </c>
      <c r="B91" s="5" t="s">
        <v>240</v>
      </c>
      <c r="C91" s="5">
        <v>4.29</v>
      </c>
      <c r="D91" s="6">
        <v>4.99</v>
      </c>
      <c r="E91" s="4">
        <v>0.5</v>
      </c>
      <c r="F91" s="4">
        <v>4.49</v>
      </c>
      <c r="G91" s="18">
        <v>3.85</v>
      </c>
      <c r="H91" s="18">
        <v>0.1</v>
      </c>
      <c r="I91" s="2">
        <f t="shared" si="7"/>
        <v>4.3900000000000006</v>
      </c>
      <c r="J91" s="2">
        <f t="shared" si="8"/>
        <v>3.8508771929824568</v>
      </c>
      <c r="K91" s="2">
        <f t="shared" si="9"/>
        <v>0.53912280701754378</v>
      </c>
      <c r="L91" s="3">
        <f t="shared" si="10"/>
        <v>4.49</v>
      </c>
      <c r="M91" s="4">
        <v>4.49</v>
      </c>
      <c r="N91" s="43" t="s">
        <v>26</v>
      </c>
      <c r="O91" s="18">
        <v>3.85</v>
      </c>
      <c r="P91" s="2">
        <f t="shared" si="11"/>
        <v>3.4650000000000003</v>
      </c>
      <c r="Q91" s="2">
        <f t="shared" si="12"/>
        <v>3.9500999999999999</v>
      </c>
      <c r="R91" s="3">
        <f t="shared" si="13"/>
        <v>4.0500999999999996</v>
      </c>
      <c r="S91" s="1" t="s">
        <v>1093</v>
      </c>
    </row>
    <row r="92" spans="1:19" x14ac:dyDescent="0.2">
      <c r="A92" s="5">
        <v>1046050</v>
      </c>
      <c r="B92" s="5" t="s">
        <v>501</v>
      </c>
      <c r="C92" s="5">
        <v>33.75</v>
      </c>
      <c r="D92" s="6">
        <v>39.68</v>
      </c>
      <c r="E92" s="4">
        <v>4</v>
      </c>
      <c r="F92" s="4">
        <v>35.68</v>
      </c>
      <c r="G92" s="18">
        <v>30.25</v>
      </c>
      <c r="H92" s="18">
        <v>1.2</v>
      </c>
      <c r="I92" s="2">
        <f t="shared" si="7"/>
        <v>34.479999999999997</v>
      </c>
      <c r="J92" s="2">
        <f t="shared" si="8"/>
        <v>30.245614035087719</v>
      </c>
      <c r="K92" s="2">
        <f t="shared" si="9"/>
        <v>4.2343859649122777</v>
      </c>
      <c r="L92" s="3">
        <f t="shared" si="10"/>
        <v>35.68</v>
      </c>
      <c r="M92" s="4">
        <v>35.68</v>
      </c>
      <c r="N92" s="43" t="s">
        <v>26</v>
      </c>
      <c r="O92" s="18">
        <v>30.25</v>
      </c>
      <c r="P92" s="2">
        <f t="shared" si="11"/>
        <v>27.225000000000001</v>
      </c>
      <c r="Q92" s="2">
        <f t="shared" si="12"/>
        <v>31.0365</v>
      </c>
      <c r="R92" s="3">
        <f t="shared" si="13"/>
        <v>32.236499999999999</v>
      </c>
      <c r="S92" s="1" t="s">
        <v>1094</v>
      </c>
    </row>
    <row r="93" spans="1:19" x14ac:dyDescent="0.2">
      <c r="A93" s="5">
        <v>1027785</v>
      </c>
      <c r="B93" s="5" t="s">
        <v>386</v>
      </c>
      <c r="C93" s="5">
        <v>24.17</v>
      </c>
      <c r="D93" s="6">
        <v>28.75</v>
      </c>
      <c r="E93" s="4">
        <v>2.2000000000000002</v>
      </c>
      <c r="F93" s="4">
        <v>26.55</v>
      </c>
      <c r="G93" s="18">
        <v>22.24</v>
      </c>
      <c r="H93" s="18">
        <v>1.2</v>
      </c>
      <c r="I93" s="2">
        <f t="shared" si="7"/>
        <v>25.35</v>
      </c>
      <c r="J93" s="2">
        <f t="shared" si="8"/>
        <v>22.236842105263161</v>
      </c>
      <c r="K93" s="2">
        <f t="shared" si="9"/>
        <v>3.1131578947368403</v>
      </c>
      <c r="L93" s="3">
        <f t="shared" si="10"/>
        <v>26.55</v>
      </c>
      <c r="M93" s="4">
        <v>26.55</v>
      </c>
      <c r="N93" s="43" t="s">
        <v>26</v>
      </c>
      <c r="O93" s="18">
        <v>22.24</v>
      </c>
      <c r="P93" s="2">
        <f t="shared" si="11"/>
        <v>20.015999999999998</v>
      </c>
      <c r="Q93" s="2">
        <f t="shared" si="12"/>
        <v>22.818239999999996</v>
      </c>
      <c r="R93" s="3">
        <f t="shared" si="13"/>
        <v>24.018239999999995</v>
      </c>
      <c r="S93" s="1" t="s">
        <v>1095</v>
      </c>
    </row>
    <row r="94" spans="1:19" x14ac:dyDescent="0.2">
      <c r="A94" s="5">
        <v>1019115</v>
      </c>
      <c r="B94" s="5" t="s">
        <v>502</v>
      </c>
      <c r="C94" s="5">
        <v>31.39</v>
      </c>
      <c r="D94" s="6">
        <v>36.979999999999997</v>
      </c>
      <c r="E94" s="4">
        <v>2.2000000000000002</v>
      </c>
      <c r="F94" s="4">
        <v>34.779999999999994</v>
      </c>
      <c r="G94" s="18">
        <v>29.46</v>
      </c>
      <c r="H94" s="18">
        <v>1.2</v>
      </c>
      <c r="I94" s="2">
        <f t="shared" si="7"/>
        <v>33.579999999999991</v>
      </c>
      <c r="J94" s="2">
        <f t="shared" si="8"/>
        <v>29.456140350877188</v>
      </c>
      <c r="K94" s="2">
        <f t="shared" si="9"/>
        <v>4.123859649122803</v>
      </c>
      <c r="L94" s="3">
        <f t="shared" si="10"/>
        <v>34.779999999999994</v>
      </c>
      <c r="M94" s="4">
        <v>34.779999999999994</v>
      </c>
      <c r="N94" s="43" t="s">
        <v>26</v>
      </c>
      <c r="O94" s="18">
        <v>29.46</v>
      </c>
      <c r="P94" s="2">
        <f t="shared" si="11"/>
        <v>26.514000000000003</v>
      </c>
      <c r="Q94" s="2">
        <f t="shared" si="12"/>
        <v>30.225960000000001</v>
      </c>
      <c r="R94" s="3">
        <f t="shared" si="13"/>
        <v>31.42596</v>
      </c>
      <c r="S94" s="1" t="s">
        <v>1096</v>
      </c>
    </row>
    <row r="95" spans="1:19" x14ac:dyDescent="0.2">
      <c r="A95" s="5">
        <v>1027369</v>
      </c>
      <c r="B95" s="5" t="s">
        <v>351</v>
      </c>
      <c r="C95" s="5">
        <v>30.04</v>
      </c>
      <c r="D95" s="6">
        <v>35.75</v>
      </c>
      <c r="E95" s="4">
        <v>3</v>
      </c>
      <c r="F95" s="4">
        <v>32.75</v>
      </c>
      <c r="G95" s="18">
        <v>27.41</v>
      </c>
      <c r="H95" s="18">
        <v>1.5</v>
      </c>
      <c r="I95" s="2">
        <f t="shared" si="7"/>
        <v>31.25</v>
      </c>
      <c r="J95" s="2">
        <f t="shared" si="8"/>
        <v>27.412280701754387</v>
      </c>
      <c r="K95" s="2">
        <f t="shared" si="9"/>
        <v>3.837719298245613</v>
      </c>
      <c r="L95" s="3">
        <f t="shared" si="10"/>
        <v>32.75</v>
      </c>
      <c r="M95" s="4">
        <v>32.75</v>
      </c>
      <c r="N95" s="43" t="s">
        <v>26</v>
      </c>
      <c r="O95" s="18">
        <v>27.41</v>
      </c>
      <c r="P95" s="2">
        <f t="shared" si="11"/>
        <v>24.669</v>
      </c>
      <c r="Q95" s="2">
        <f t="shared" si="12"/>
        <v>28.12266</v>
      </c>
      <c r="R95" s="3">
        <f t="shared" si="13"/>
        <v>29.62266</v>
      </c>
      <c r="S95" s="1" t="s">
        <v>1097</v>
      </c>
    </row>
    <row r="96" spans="1:19" x14ac:dyDescent="0.2">
      <c r="A96" s="5">
        <v>1012269</v>
      </c>
      <c r="B96" s="5" t="s">
        <v>387</v>
      </c>
      <c r="C96" s="5">
        <v>27.24</v>
      </c>
      <c r="D96" s="6">
        <v>32.25</v>
      </c>
      <c r="E96" s="4">
        <v>2.2000000000000002</v>
      </c>
      <c r="F96" s="4">
        <v>30.05</v>
      </c>
      <c r="G96" s="18">
        <v>25.31</v>
      </c>
      <c r="H96" s="18">
        <v>1.2</v>
      </c>
      <c r="I96" s="2">
        <f t="shared" si="7"/>
        <v>28.85</v>
      </c>
      <c r="J96" s="2">
        <f t="shared" si="8"/>
        <v>25.307017543859654</v>
      </c>
      <c r="K96" s="2">
        <f t="shared" si="9"/>
        <v>3.5429824561403471</v>
      </c>
      <c r="L96" s="3">
        <f t="shared" si="10"/>
        <v>30.05</v>
      </c>
      <c r="M96" s="4">
        <v>30.05</v>
      </c>
      <c r="N96" s="43" t="s">
        <v>26</v>
      </c>
      <c r="O96" s="18">
        <v>25.31</v>
      </c>
      <c r="P96" s="2">
        <f t="shared" si="11"/>
        <v>22.779</v>
      </c>
      <c r="Q96" s="2">
        <f t="shared" si="12"/>
        <v>25.968059999999998</v>
      </c>
      <c r="R96" s="3">
        <f t="shared" si="13"/>
        <v>27.168059999999997</v>
      </c>
      <c r="S96" s="1" t="s">
        <v>1098</v>
      </c>
    </row>
    <row r="97" spans="1:19" x14ac:dyDescent="0.2">
      <c r="A97" s="5">
        <v>1048147</v>
      </c>
      <c r="B97" s="5" t="s">
        <v>503</v>
      </c>
      <c r="C97" s="5">
        <v>28.11</v>
      </c>
      <c r="D97" s="6">
        <v>33.25</v>
      </c>
      <c r="E97" s="4">
        <v>2.2000000000000002</v>
      </c>
      <c r="F97" s="4">
        <v>31.05</v>
      </c>
      <c r="G97" s="18">
        <v>26.18</v>
      </c>
      <c r="H97" s="18">
        <v>1.2</v>
      </c>
      <c r="I97" s="2">
        <f t="shared" si="7"/>
        <v>29.85</v>
      </c>
      <c r="J97" s="2">
        <f t="shared" si="8"/>
        <v>26.184210526315795</v>
      </c>
      <c r="K97" s="2">
        <f t="shared" si="9"/>
        <v>3.6657894736842067</v>
      </c>
      <c r="L97" s="3">
        <f t="shared" si="10"/>
        <v>31.05</v>
      </c>
      <c r="M97" s="4">
        <v>31.05</v>
      </c>
      <c r="N97" s="43" t="s">
        <v>26</v>
      </c>
      <c r="O97" s="18">
        <v>26.18</v>
      </c>
      <c r="P97" s="2">
        <f t="shared" si="11"/>
        <v>23.562000000000001</v>
      </c>
      <c r="Q97" s="2">
        <f t="shared" si="12"/>
        <v>26.860679999999999</v>
      </c>
      <c r="R97" s="3">
        <f t="shared" si="13"/>
        <v>28.060679999999998</v>
      </c>
      <c r="S97" s="1" t="s">
        <v>1099</v>
      </c>
    </row>
    <row r="98" spans="1:19" x14ac:dyDescent="0.2">
      <c r="A98" s="5">
        <v>1046280</v>
      </c>
      <c r="B98" s="5" t="s">
        <v>504</v>
      </c>
      <c r="C98" s="5">
        <v>32.86</v>
      </c>
      <c r="D98" s="6">
        <v>38.659999999999997</v>
      </c>
      <c r="E98" s="4">
        <v>3</v>
      </c>
      <c r="F98" s="4">
        <v>35.659999999999997</v>
      </c>
      <c r="G98" s="18">
        <v>30.23</v>
      </c>
      <c r="H98" s="18">
        <v>1.2</v>
      </c>
      <c r="I98" s="2">
        <f t="shared" si="7"/>
        <v>34.459999999999994</v>
      </c>
      <c r="J98" s="2">
        <f t="shared" si="8"/>
        <v>30.228070175438592</v>
      </c>
      <c r="K98" s="2">
        <f t="shared" si="9"/>
        <v>4.2319298245614014</v>
      </c>
      <c r="L98" s="3">
        <f t="shared" si="10"/>
        <v>35.659999999999997</v>
      </c>
      <c r="M98" s="4">
        <v>35.659999999999997</v>
      </c>
      <c r="N98" s="43" t="s">
        <v>26</v>
      </c>
      <c r="O98" s="18">
        <v>30.23</v>
      </c>
      <c r="P98" s="2">
        <f t="shared" si="11"/>
        <v>27.207000000000001</v>
      </c>
      <c r="Q98" s="2">
        <f t="shared" si="12"/>
        <v>31.015979999999999</v>
      </c>
      <c r="R98" s="3">
        <f t="shared" si="13"/>
        <v>32.215980000000002</v>
      </c>
      <c r="S98" s="1" t="s">
        <v>1100</v>
      </c>
    </row>
    <row r="99" spans="1:19" x14ac:dyDescent="0.2">
      <c r="A99" s="5">
        <v>1043029</v>
      </c>
      <c r="B99" s="5" t="s">
        <v>505</v>
      </c>
      <c r="C99" s="5">
        <v>32.86</v>
      </c>
      <c r="D99" s="6">
        <v>38.659999999999997</v>
      </c>
      <c r="E99" s="4">
        <v>3</v>
      </c>
      <c r="F99" s="4">
        <v>35.659999999999997</v>
      </c>
      <c r="G99" s="18">
        <v>30.23</v>
      </c>
      <c r="H99" s="18">
        <v>1.2</v>
      </c>
      <c r="I99" s="2">
        <f t="shared" si="7"/>
        <v>34.459999999999994</v>
      </c>
      <c r="J99" s="2">
        <f t="shared" si="8"/>
        <v>30.228070175438592</v>
      </c>
      <c r="K99" s="2">
        <f t="shared" si="9"/>
        <v>4.2319298245614014</v>
      </c>
      <c r="L99" s="3">
        <f t="shared" si="10"/>
        <v>35.659999999999997</v>
      </c>
      <c r="M99" s="4">
        <v>35.659999999999997</v>
      </c>
      <c r="N99" s="43" t="s">
        <v>26</v>
      </c>
      <c r="O99" s="18">
        <v>30.23</v>
      </c>
      <c r="P99" s="2">
        <f t="shared" si="11"/>
        <v>27.207000000000001</v>
      </c>
      <c r="Q99" s="2">
        <f t="shared" si="12"/>
        <v>31.015979999999999</v>
      </c>
      <c r="R99" s="3">
        <f t="shared" si="13"/>
        <v>32.215980000000002</v>
      </c>
      <c r="S99" s="1" t="s">
        <v>1101</v>
      </c>
    </row>
    <row r="100" spans="1:19" x14ac:dyDescent="0.2">
      <c r="A100" s="5">
        <v>1043323</v>
      </c>
      <c r="B100" s="5" t="s">
        <v>506</v>
      </c>
      <c r="C100" s="5">
        <v>22.53</v>
      </c>
      <c r="D100" s="6">
        <v>25.78</v>
      </c>
      <c r="E100" s="4">
        <v>1.5</v>
      </c>
      <c r="F100" s="4">
        <v>24.28</v>
      </c>
      <c r="G100" s="18">
        <v>21.21</v>
      </c>
      <c r="H100" s="18">
        <v>0.1</v>
      </c>
      <c r="I100" s="2">
        <f t="shared" si="7"/>
        <v>24.18</v>
      </c>
      <c r="J100" s="2">
        <f t="shared" si="8"/>
        <v>21.210526315789476</v>
      </c>
      <c r="K100" s="2">
        <f t="shared" si="9"/>
        <v>2.9694736842105236</v>
      </c>
      <c r="L100" s="3">
        <f t="shared" si="10"/>
        <v>24.28</v>
      </c>
      <c r="M100" s="4">
        <v>24.28</v>
      </c>
      <c r="N100" s="43" t="s">
        <v>53</v>
      </c>
      <c r="O100" s="18">
        <v>21.21</v>
      </c>
      <c r="P100" s="2">
        <f t="shared" si="11"/>
        <v>19.089000000000002</v>
      </c>
      <c r="Q100" s="2">
        <f t="shared" si="12"/>
        <v>21.76146</v>
      </c>
      <c r="R100" s="3">
        <f t="shared" si="13"/>
        <v>21.861460000000001</v>
      </c>
      <c r="S100" s="1" t="s">
        <v>1102</v>
      </c>
    </row>
    <row r="101" spans="1:19" x14ac:dyDescent="0.2">
      <c r="A101" s="5">
        <v>1023566</v>
      </c>
      <c r="B101" s="5" t="s">
        <v>253</v>
      </c>
      <c r="C101" s="5">
        <v>40.869999999999997</v>
      </c>
      <c r="D101" s="6">
        <v>46.79</v>
      </c>
      <c r="E101" s="4">
        <v>3</v>
      </c>
      <c r="F101" s="4">
        <v>43.79</v>
      </c>
      <c r="G101" s="18">
        <v>38.24</v>
      </c>
      <c r="H101" s="18">
        <v>0.2</v>
      </c>
      <c r="I101" s="2">
        <f t="shared" si="7"/>
        <v>43.589999999999996</v>
      </c>
      <c r="J101" s="2">
        <f t="shared" si="8"/>
        <v>38.236842105263158</v>
      </c>
      <c r="K101" s="2">
        <f t="shared" si="9"/>
        <v>5.3531578947368388</v>
      </c>
      <c r="L101" s="3">
        <f t="shared" si="10"/>
        <v>43.79</v>
      </c>
      <c r="M101" s="4">
        <v>43.79</v>
      </c>
      <c r="N101" s="43" t="s">
        <v>53</v>
      </c>
      <c r="O101" s="18">
        <v>38.24</v>
      </c>
      <c r="P101" s="2">
        <f t="shared" si="11"/>
        <v>34.416000000000004</v>
      </c>
      <c r="Q101" s="2">
        <f t="shared" si="12"/>
        <v>39.23424</v>
      </c>
      <c r="R101" s="3">
        <f t="shared" si="13"/>
        <v>39.434240000000003</v>
      </c>
      <c r="S101" s="1" t="s">
        <v>1103</v>
      </c>
    </row>
    <row r="102" spans="1:19" x14ac:dyDescent="0.2">
      <c r="A102" s="5">
        <v>1021524</v>
      </c>
      <c r="B102" s="5" t="s">
        <v>507</v>
      </c>
      <c r="C102" s="5">
        <v>41.74</v>
      </c>
      <c r="D102" s="6">
        <v>47.78</v>
      </c>
      <c r="E102" s="4">
        <v>3</v>
      </c>
      <c r="F102" s="4">
        <v>44.78</v>
      </c>
      <c r="G102" s="18">
        <v>39.11</v>
      </c>
      <c r="H102" s="18">
        <v>0.2</v>
      </c>
      <c r="I102" s="2">
        <f t="shared" si="7"/>
        <v>44.58</v>
      </c>
      <c r="J102" s="2">
        <f t="shared" si="8"/>
        <v>39.10526315789474</v>
      </c>
      <c r="K102" s="2">
        <f t="shared" si="9"/>
        <v>5.4747368421052585</v>
      </c>
      <c r="L102" s="3">
        <f t="shared" si="10"/>
        <v>44.78</v>
      </c>
      <c r="M102" s="4">
        <v>44.78</v>
      </c>
      <c r="N102" s="43" t="s">
        <v>53</v>
      </c>
      <c r="O102" s="18">
        <v>39.11</v>
      </c>
      <c r="P102" s="2">
        <f t="shared" si="11"/>
        <v>35.198999999999998</v>
      </c>
      <c r="Q102" s="2">
        <f t="shared" si="12"/>
        <v>40.126859999999994</v>
      </c>
      <c r="R102" s="3">
        <f t="shared" si="13"/>
        <v>40.326859999999996</v>
      </c>
      <c r="S102" s="1" t="s">
        <v>1104</v>
      </c>
    </row>
    <row r="103" spans="1:19" x14ac:dyDescent="0.2">
      <c r="A103" s="5">
        <v>1000248</v>
      </c>
      <c r="B103" s="5" t="s">
        <v>508</v>
      </c>
      <c r="C103" s="5">
        <v>50.25</v>
      </c>
      <c r="D103" s="6">
        <v>57.49</v>
      </c>
      <c r="E103" s="4">
        <v>5</v>
      </c>
      <c r="F103" s="4">
        <v>52.49</v>
      </c>
      <c r="G103" s="18">
        <v>45.87</v>
      </c>
      <c r="H103" s="18">
        <v>0.2</v>
      </c>
      <c r="I103" s="2">
        <f t="shared" si="7"/>
        <v>52.29</v>
      </c>
      <c r="J103" s="2">
        <f t="shared" si="8"/>
        <v>45.868421052631582</v>
      </c>
      <c r="K103" s="2">
        <f t="shared" si="9"/>
        <v>6.4215789473684168</v>
      </c>
      <c r="L103" s="3">
        <f t="shared" si="10"/>
        <v>52.49</v>
      </c>
      <c r="M103" s="4">
        <v>52.49</v>
      </c>
      <c r="N103" s="43" t="s">
        <v>53</v>
      </c>
      <c r="O103" s="18">
        <v>45.87</v>
      </c>
      <c r="P103" s="2">
        <f t="shared" si="11"/>
        <v>41.283000000000001</v>
      </c>
      <c r="Q103" s="2">
        <f t="shared" si="12"/>
        <v>47.062619999999995</v>
      </c>
      <c r="R103" s="3">
        <f t="shared" si="13"/>
        <v>47.262619999999998</v>
      </c>
      <c r="S103" s="1" t="s">
        <v>1105</v>
      </c>
    </row>
    <row r="104" spans="1:19" x14ac:dyDescent="0.2">
      <c r="A104" s="5">
        <v>1010087</v>
      </c>
      <c r="B104" s="5" t="s">
        <v>254</v>
      </c>
      <c r="C104" s="5">
        <v>34.9</v>
      </c>
      <c r="D104" s="6">
        <v>39.99</v>
      </c>
      <c r="E104" s="4">
        <v>3.5</v>
      </c>
      <c r="F104" s="4">
        <v>36.49</v>
      </c>
      <c r="G104" s="18">
        <v>31.83</v>
      </c>
      <c r="H104" s="18">
        <v>0.2</v>
      </c>
      <c r="I104" s="2">
        <f t="shared" si="7"/>
        <v>36.29</v>
      </c>
      <c r="J104" s="2">
        <f t="shared" si="8"/>
        <v>31.833333333333336</v>
      </c>
      <c r="K104" s="2">
        <f t="shared" si="9"/>
        <v>4.4566666666666634</v>
      </c>
      <c r="L104" s="3">
        <f t="shared" si="10"/>
        <v>36.49</v>
      </c>
      <c r="M104" s="4">
        <v>36.49</v>
      </c>
      <c r="N104" s="43" t="s">
        <v>53</v>
      </c>
      <c r="O104" s="18">
        <v>31.83</v>
      </c>
      <c r="P104" s="2">
        <f t="shared" si="11"/>
        <v>28.646999999999998</v>
      </c>
      <c r="Q104" s="2">
        <f t="shared" si="12"/>
        <v>32.657579999999996</v>
      </c>
      <c r="R104" s="3">
        <f t="shared" si="13"/>
        <v>32.857579999999999</v>
      </c>
      <c r="S104" s="1" t="s">
        <v>1106</v>
      </c>
    </row>
    <row r="105" spans="1:19" x14ac:dyDescent="0.2">
      <c r="A105" s="5">
        <v>1001114</v>
      </c>
      <c r="B105" s="5" t="s">
        <v>509</v>
      </c>
      <c r="C105" s="5">
        <v>51.39</v>
      </c>
      <c r="D105" s="6">
        <v>58.78</v>
      </c>
      <c r="E105" s="4">
        <v>4</v>
      </c>
      <c r="F105" s="4">
        <v>54.78</v>
      </c>
      <c r="G105" s="18">
        <v>47.88</v>
      </c>
      <c r="H105" s="18">
        <v>0.2</v>
      </c>
      <c r="I105" s="2">
        <f t="shared" si="7"/>
        <v>54.58</v>
      </c>
      <c r="J105" s="2">
        <f t="shared" si="8"/>
        <v>47.877192982456144</v>
      </c>
      <c r="K105" s="2">
        <f t="shared" si="9"/>
        <v>6.7028070175438543</v>
      </c>
      <c r="L105" s="3">
        <f t="shared" si="10"/>
        <v>54.78</v>
      </c>
      <c r="M105" s="4">
        <v>54.78</v>
      </c>
      <c r="N105" s="43" t="s">
        <v>53</v>
      </c>
      <c r="O105" s="18">
        <v>47.88</v>
      </c>
      <c r="P105" s="2">
        <f t="shared" si="11"/>
        <v>43.092000000000006</v>
      </c>
      <c r="Q105" s="2">
        <f t="shared" si="12"/>
        <v>49.124880000000005</v>
      </c>
      <c r="R105" s="3">
        <f t="shared" si="13"/>
        <v>49.324880000000007</v>
      </c>
      <c r="S105" s="1" t="s">
        <v>1107</v>
      </c>
    </row>
    <row r="106" spans="1:19" x14ac:dyDescent="0.2">
      <c r="A106" s="5">
        <v>1032247</v>
      </c>
      <c r="B106" s="5" t="s">
        <v>510</v>
      </c>
      <c r="C106" s="5">
        <v>36.659999999999997</v>
      </c>
      <c r="D106" s="6">
        <v>41.99</v>
      </c>
      <c r="E106" s="4">
        <v>3</v>
      </c>
      <c r="F106" s="4">
        <v>38.99</v>
      </c>
      <c r="G106" s="18">
        <v>34.03</v>
      </c>
      <c r="H106" s="18">
        <v>0.2</v>
      </c>
      <c r="I106" s="2">
        <f t="shared" si="7"/>
        <v>38.79</v>
      </c>
      <c r="J106" s="2">
        <f t="shared" si="8"/>
        <v>34.026315789473685</v>
      </c>
      <c r="K106" s="2">
        <f t="shared" si="9"/>
        <v>4.7636842105263142</v>
      </c>
      <c r="L106" s="3">
        <f t="shared" si="10"/>
        <v>38.99</v>
      </c>
      <c r="M106" s="4">
        <v>38.99</v>
      </c>
      <c r="N106" s="43" t="s">
        <v>53</v>
      </c>
      <c r="O106" s="18">
        <v>34.03</v>
      </c>
      <c r="P106" s="2">
        <f t="shared" si="11"/>
        <v>30.627000000000002</v>
      </c>
      <c r="Q106" s="2">
        <f t="shared" si="12"/>
        <v>34.91478</v>
      </c>
      <c r="R106" s="3">
        <f t="shared" si="13"/>
        <v>35.114780000000003</v>
      </c>
      <c r="S106" s="1" t="s">
        <v>1108</v>
      </c>
    </row>
    <row r="107" spans="1:19" x14ac:dyDescent="0.2">
      <c r="A107" s="5">
        <v>1041172</v>
      </c>
      <c r="B107" s="5" t="s">
        <v>255</v>
      </c>
      <c r="C107" s="5">
        <v>44.5</v>
      </c>
      <c r="D107" s="6">
        <v>50.93</v>
      </c>
      <c r="E107" s="4">
        <v>4</v>
      </c>
      <c r="F107" s="4">
        <v>46.93</v>
      </c>
      <c r="G107" s="18">
        <v>40.99</v>
      </c>
      <c r="H107" s="18">
        <v>0.2</v>
      </c>
      <c r="I107" s="2">
        <f t="shared" si="7"/>
        <v>46.73</v>
      </c>
      <c r="J107" s="2">
        <f t="shared" si="8"/>
        <v>40.991228070175438</v>
      </c>
      <c r="K107" s="2">
        <f t="shared" si="9"/>
        <v>5.7387719298245585</v>
      </c>
      <c r="L107" s="3">
        <f t="shared" si="10"/>
        <v>46.93</v>
      </c>
      <c r="M107" s="4">
        <v>46.93</v>
      </c>
      <c r="N107" s="43" t="s">
        <v>53</v>
      </c>
      <c r="O107" s="18">
        <v>40.99</v>
      </c>
      <c r="P107" s="2">
        <f t="shared" si="11"/>
        <v>36.891000000000005</v>
      </c>
      <c r="Q107" s="2">
        <f t="shared" si="12"/>
        <v>42.05574</v>
      </c>
      <c r="R107" s="3">
        <f t="shared" si="13"/>
        <v>42.255740000000003</v>
      </c>
      <c r="S107" s="1" t="s">
        <v>1109</v>
      </c>
    </row>
    <row r="108" spans="1:19" x14ac:dyDescent="0.2">
      <c r="A108" s="5">
        <v>1016334</v>
      </c>
      <c r="B108" s="5" t="s">
        <v>511</v>
      </c>
      <c r="C108" s="5">
        <v>19.46</v>
      </c>
      <c r="D108" s="6">
        <v>22.28</v>
      </c>
      <c r="E108" s="4">
        <v>1.5</v>
      </c>
      <c r="F108" s="4">
        <v>20.78</v>
      </c>
      <c r="G108" s="18">
        <v>18.14</v>
      </c>
      <c r="H108" s="18">
        <v>0.1</v>
      </c>
      <c r="I108" s="2">
        <f t="shared" si="7"/>
        <v>20.68</v>
      </c>
      <c r="J108" s="2">
        <f t="shared" si="8"/>
        <v>18.140350877192983</v>
      </c>
      <c r="K108" s="2">
        <f t="shared" si="9"/>
        <v>2.5396491228070168</v>
      </c>
      <c r="L108" s="3">
        <f t="shared" si="10"/>
        <v>20.78</v>
      </c>
      <c r="M108" s="4">
        <v>20.78</v>
      </c>
      <c r="N108" s="43" t="s">
        <v>53</v>
      </c>
      <c r="O108" s="18">
        <v>18.14</v>
      </c>
      <c r="P108" s="2">
        <f t="shared" si="11"/>
        <v>16.326000000000001</v>
      </c>
      <c r="Q108" s="2">
        <f t="shared" si="12"/>
        <v>18.611639999999998</v>
      </c>
      <c r="R108" s="3">
        <f t="shared" si="13"/>
        <v>18.711639999999999</v>
      </c>
      <c r="S108" s="1" t="s">
        <v>1110</v>
      </c>
    </row>
    <row r="109" spans="1:19" x14ac:dyDescent="0.2">
      <c r="A109" s="5">
        <v>1012415</v>
      </c>
      <c r="B109" s="5" t="s">
        <v>512</v>
      </c>
      <c r="C109" s="5">
        <v>32.270000000000003</v>
      </c>
      <c r="D109" s="6">
        <v>36.99</v>
      </c>
      <c r="E109" s="4">
        <v>2.5</v>
      </c>
      <c r="F109" s="4">
        <v>34.49</v>
      </c>
      <c r="G109" s="18">
        <v>30.08</v>
      </c>
      <c r="H109" s="18">
        <v>0.2</v>
      </c>
      <c r="I109" s="2">
        <f t="shared" si="7"/>
        <v>34.29</v>
      </c>
      <c r="J109" s="2">
        <f t="shared" si="8"/>
        <v>30.078947368421055</v>
      </c>
      <c r="K109" s="2">
        <f t="shared" si="9"/>
        <v>4.2110526315789443</v>
      </c>
      <c r="L109" s="3">
        <f t="shared" si="10"/>
        <v>34.49</v>
      </c>
      <c r="M109" s="4">
        <v>34.49</v>
      </c>
      <c r="N109" s="43" t="s">
        <v>53</v>
      </c>
      <c r="O109" s="18">
        <v>30.08</v>
      </c>
      <c r="P109" s="2">
        <f t="shared" si="11"/>
        <v>27.071999999999999</v>
      </c>
      <c r="Q109" s="2">
        <f t="shared" si="12"/>
        <v>30.862079999999995</v>
      </c>
      <c r="R109" s="3">
        <f t="shared" si="13"/>
        <v>31.062079999999995</v>
      </c>
      <c r="S109" s="1" t="s">
        <v>1111</v>
      </c>
    </row>
    <row r="110" spans="1:19" x14ac:dyDescent="0.2">
      <c r="A110" s="5">
        <v>1042042</v>
      </c>
      <c r="B110" s="5" t="s">
        <v>513</v>
      </c>
      <c r="C110" s="5">
        <v>31.39</v>
      </c>
      <c r="D110" s="6">
        <v>35.979999999999997</v>
      </c>
      <c r="E110" s="4">
        <v>2.5</v>
      </c>
      <c r="F110" s="4">
        <v>33.479999999999997</v>
      </c>
      <c r="G110" s="18">
        <v>29.19</v>
      </c>
      <c r="H110" s="18">
        <v>0.2</v>
      </c>
      <c r="I110" s="2">
        <f t="shared" si="7"/>
        <v>33.279999999999994</v>
      </c>
      <c r="J110" s="2">
        <f t="shared" si="8"/>
        <v>29.192982456140349</v>
      </c>
      <c r="K110" s="2">
        <f t="shared" si="9"/>
        <v>4.0870175438596448</v>
      </c>
      <c r="L110" s="3">
        <f t="shared" si="10"/>
        <v>33.479999999999997</v>
      </c>
      <c r="M110" s="4">
        <v>33.479999999999997</v>
      </c>
      <c r="N110" s="43" t="s">
        <v>53</v>
      </c>
      <c r="O110" s="18">
        <v>29.19</v>
      </c>
      <c r="P110" s="2">
        <f t="shared" si="11"/>
        <v>26.271000000000001</v>
      </c>
      <c r="Q110" s="2">
        <f t="shared" si="12"/>
        <v>29.948939999999997</v>
      </c>
      <c r="R110" s="3">
        <f t="shared" si="13"/>
        <v>30.148939999999996</v>
      </c>
      <c r="S110" s="1" t="s">
        <v>1112</v>
      </c>
    </row>
    <row r="111" spans="1:19" x14ac:dyDescent="0.2">
      <c r="A111" s="5">
        <v>1030824</v>
      </c>
      <c r="B111" s="5" t="s">
        <v>514</v>
      </c>
      <c r="C111" s="5">
        <v>45.42</v>
      </c>
      <c r="D111" s="6">
        <v>51.98</v>
      </c>
      <c r="E111" s="4">
        <v>4</v>
      </c>
      <c r="F111" s="4">
        <v>47.98</v>
      </c>
      <c r="G111" s="18">
        <v>41.91</v>
      </c>
      <c r="H111" s="18">
        <v>0.2</v>
      </c>
      <c r="I111" s="2">
        <f t="shared" si="7"/>
        <v>47.779999999999994</v>
      </c>
      <c r="J111" s="2">
        <f t="shared" si="8"/>
        <v>41.912280701754383</v>
      </c>
      <c r="K111" s="2">
        <f t="shared" si="9"/>
        <v>5.8677192982456106</v>
      </c>
      <c r="L111" s="3">
        <f t="shared" si="10"/>
        <v>47.98</v>
      </c>
      <c r="M111" s="4">
        <v>47.98</v>
      </c>
      <c r="N111" s="43" t="s">
        <v>53</v>
      </c>
      <c r="O111" s="18">
        <v>41.91</v>
      </c>
      <c r="P111" s="2">
        <f t="shared" si="11"/>
        <v>37.719000000000001</v>
      </c>
      <c r="Q111" s="2">
        <f t="shared" si="12"/>
        <v>42.999659999999999</v>
      </c>
      <c r="R111" s="3">
        <f t="shared" si="13"/>
        <v>43.199660000000002</v>
      </c>
      <c r="S111" s="1" t="s">
        <v>1113</v>
      </c>
    </row>
    <row r="112" spans="1:19" x14ac:dyDescent="0.2">
      <c r="A112" s="5">
        <v>1047509</v>
      </c>
      <c r="B112" s="5" t="s">
        <v>361</v>
      </c>
      <c r="C112" s="5">
        <v>34.9</v>
      </c>
      <c r="D112" s="6">
        <v>39.99</v>
      </c>
      <c r="E112" s="4">
        <v>3</v>
      </c>
      <c r="F112" s="4">
        <v>36.99</v>
      </c>
      <c r="G112" s="18">
        <v>32.270000000000003</v>
      </c>
      <c r="H112" s="18">
        <v>0.2</v>
      </c>
      <c r="I112" s="2">
        <f t="shared" si="7"/>
        <v>36.79</v>
      </c>
      <c r="J112" s="2">
        <f t="shared" si="8"/>
        <v>32.271929824561404</v>
      </c>
      <c r="K112" s="2">
        <f t="shared" si="9"/>
        <v>4.518070175438595</v>
      </c>
      <c r="L112" s="3">
        <f t="shared" si="10"/>
        <v>36.99</v>
      </c>
      <c r="M112" s="4">
        <v>36.99</v>
      </c>
      <c r="N112" s="43" t="s">
        <v>53</v>
      </c>
      <c r="O112" s="18">
        <v>32.270000000000003</v>
      </c>
      <c r="P112" s="2">
        <f t="shared" si="11"/>
        <v>29.043000000000003</v>
      </c>
      <c r="Q112" s="2">
        <f t="shared" si="12"/>
        <v>33.109020000000001</v>
      </c>
      <c r="R112" s="3">
        <f t="shared" si="13"/>
        <v>33.309020000000004</v>
      </c>
      <c r="S112" s="1" t="s">
        <v>1114</v>
      </c>
    </row>
    <row r="113" spans="1:19" x14ac:dyDescent="0.2">
      <c r="A113" s="5">
        <v>1001279</v>
      </c>
      <c r="B113" s="5" t="s">
        <v>515</v>
      </c>
      <c r="C113" s="5">
        <v>38.94</v>
      </c>
      <c r="D113" s="6">
        <v>44.59</v>
      </c>
      <c r="E113" s="4">
        <v>4</v>
      </c>
      <c r="F113" s="4">
        <v>40.590000000000003</v>
      </c>
      <c r="G113" s="18">
        <v>35.43</v>
      </c>
      <c r="H113" s="18">
        <v>0.2</v>
      </c>
      <c r="I113" s="2">
        <f t="shared" si="7"/>
        <v>40.39</v>
      </c>
      <c r="J113" s="2">
        <f t="shared" si="8"/>
        <v>35.429824561403514</v>
      </c>
      <c r="K113" s="2">
        <f t="shared" si="9"/>
        <v>4.9601754385964867</v>
      </c>
      <c r="L113" s="3">
        <f t="shared" si="10"/>
        <v>40.590000000000003</v>
      </c>
      <c r="M113" s="4">
        <v>40.590000000000003</v>
      </c>
      <c r="N113" s="43" t="s">
        <v>53</v>
      </c>
      <c r="O113" s="18">
        <v>35.43</v>
      </c>
      <c r="P113" s="2">
        <f t="shared" si="11"/>
        <v>31.887</v>
      </c>
      <c r="Q113" s="2">
        <f t="shared" si="12"/>
        <v>36.351179999999999</v>
      </c>
      <c r="R113" s="3">
        <f t="shared" si="13"/>
        <v>36.551180000000002</v>
      </c>
      <c r="S113" s="1" t="s">
        <v>1115</v>
      </c>
    </row>
    <row r="114" spans="1:19" x14ac:dyDescent="0.2">
      <c r="A114" s="5">
        <v>1034477</v>
      </c>
      <c r="B114" s="5" t="s">
        <v>516</v>
      </c>
      <c r="C114" s="5">
        <v>65.599999999999994</v>
      </c>
      <c r="D114" s="6">
        <v>74.98</v>
      </c>
      <c r="E114" s="4">
        <v>5</v>
      </c>
      <c r="F114" s="4">
        <v>69.98</v>
      </c>
      <c r="G114" s="18">
        <v>61.21</v>
      </c>
      <c r="H114" s="18">
        <v>0.2</v>
      </c>
      <c r="I114" s="2">
        <f t="shared" si="7"/>
        <v>69.78</v>
      </c>
      <c r="J114" s="2">
        <f t="shared" si="8"/>
        <v>61.21052631578948</v>
      </c>
      <c r="K114" s="2">
        <f t="shared" si="9"/>
        <v>8.5694736842105215</v>
      </c>
      <c r="L114" s="3">
        <f t="shared" si="10"/>
        <v>69.98</v>
      </c>
      <c r="M114" s="4">
        <v>69.98</v>
      </c>
      <c r="N114" s="43" t="s">
        <v>53</v>
      </c>
      <c r="O114" s="18">
        <v>61.21</v>
      </c>
      <c r="P114" s="2">
        <f t="shared" si="11"/>
        <v>55.088999999999999</v>
      </c>
      <c r="Q114" s="2">
        <f t="shared" si="12"/>
        <v>62.801459999999992</v>
      </c>
      <c r="R114" s="3">
        <f t="shared" si="13"/>
        <v>63.001459999999994</v>
      </c>
      <c r="S114" s="1" t="s">
        <v>1116</v>
      </c>
    </row>
    <row r="115" spans="1:19" x14ac:dyDescent="0.2">
      <c r="A115" s="5">
        <v>1039050</v>
      </c>
      <c r="B115" s="5" t="s">
        <v>517</v>
      </c>
      <c r="C115" s="5">
        <v>41.48</v>
      </c>
      <c r="D115" s="6">
        <v>47.49</v>
      </c>
      <c r="E115" s="4">
        <v>4.5</v>
      </c>
      <c r="F115" s="4">
        <v>42.99</v>
      </c>
      <c r="G115" s="18">
        <v>37.54</v>
      </c>
      <c r="H115" s="18">
        <v>0.2</v>
      </c>
      <c r="I115" s="2">
        <f t="shared" si="7"/>
        <v>42.79</v>
      </c>
      <c r="J115" s="2">
        <f t="shared" si="8"/>
        <v>37.535087719298247</v>
      </c>
      <c r="K115" s="2">
        <f t="shared" si="9"/>
        <v>5.2549122807017525</v>
      </c>
      <c r="L115" s="3">
        <f t="shared" si="10"/>
        <v>42.99</v>
      </c>
      <c r="M115" s="4">
        <v>42.99</v>
      </c>
      <c r="N115" s="43" t="s">
        <v>53</v>
      </c>
      <c r="O115" s="18">
        <v>37.54</v>
      </c>
      <c r="P115" s="2">
        <f t="shared" si="11"/>
        <v>33.786000000000001</v>
      </c>
      <c r="Q115" s="2">
        <f t="shared" si="12"/>
        <v>38.516039999999997</v>
      </c>
      <c r="R115" s="3">
        <f t="shared" si="13"/>
        <v>38.71604</v>
      </c>
      <c r="S115" s="1" t="s">
        <v>1117</v>
      </c>
    </row>
    <row r="116" spans="1:19" x14ac:dyDescent="0.2">
      <c r="A116" s="5">
        <v>1000807</v>
      </c>
      <c r="B116" s="5" t="s">
        <v>232</v>
      </c>
      <c r="C116" s="5">
        <v>34.9</v>
      </c>
      <c r="D116" s="6">
        <v>39.99</v>
      </c>
      <c r="E116" s="4">
        <v>5</v>
      </c>
      <c r="F116" s="4">
        <v>34.99</v>
      </c>
      <c r="G116" s="18">
        <v>30.52</v>
      </c>
      <c r="H116" s="18">
        <v>0.2</v>
      </c>
      <c r="I116" s="2">
        <f t="shared" si="7"/>
        <v>34.79</v>
      </c>
      <c r="J116" s="2">
        <f t="shared" si="8"/>
        <v>30.517543859649123</v>
      </c>
      <c r="K116" s="2">
        <f t="shared" si="9"/>
        <v>4.2724561403508758</v>
      </c>
      <c r="L116" s="3">
        <f t="shared" si="10"/>
        <v>34.99</v>
      </c>
      <c r="M116" s="4">
        <v>34.99</v>
      </c>
      <c r="N116" s="43" t="s">
        <v>53</v>
      </c>
      <c r="O116" s="18">
        <v>30.52</v>
      </c>
      <c r="P116" s="2">
        <f t="shared" si="11"/>
        <v>27.468</v>
      </c>
      <c r="Q116" s="2">
        <f t="shared" si="12"/>
        <v>31.313519999999997</v>
      </c>
      <c r="R116" s="3">
        <f t="shared" si="13"/>
        <v>31.513519999999996</v>
      </c>
      <c r="S116" s="1" t="s">
        <v>1118</v>
      </c>
    </row>
    <row r="117" spans="1:19" x14ac:dyDescent="0.2">
      <c r="A117" s="5">
        <v>1000778</v>
      </c>
      <c r="B117" s="5" t="s">
        <v>518</v>
      </c>
      <c r="C117" s="5">
        <v>27.01</v>
      </c>
      <c r="D117" s="6">
        <v>30.99</v>
      </c>
      <c r="E117" s="4">
        <v>2.23</v>
      </c>
      <c r="F117" s="4">
        <v>28.759999999999998</v>
      </c>
      <c r="G117" s="18">
        <v>25.05</v>
      </c>
      <c r="H117" s="18">
        <v>0.2</v>
      </c>
      <c r="I117" s="2">
        <f t="shared" si="7"/>
        <v>28.56</v>
      </c>
      <c r="J117" s="2">
        <f t="shared" si="8"/>
        <v>25.05263157894737</v>
      </c>
      <c r="K117" s="2">
        <f t="shared" si="9"/>
        <v>3.5073684210526288</v>
      </c>
      <c r="L117" s="3">
        <f t="shared" si="10"/>
        <v>28.759999999999998</v>
      </c>
      <c r="M117" s="4">
        <v>28.759999999999998</v>
      </c>
      <c r="N117" s="43" t="s">
        <v>53</v>
      </c>
      <c r="O117" s="18">
        <v>25.05</v>
      </c>
      <c r="P117" s="2">
        <f t="shared" si="11"/>
        <v>22.545000000000002</v>
      </c>
      <c r="Q117" s="2">
        <f t="shared" si="12"/>
        <v>25.7013</v>
      </c>
      <c r="R117" s="3">
        <f t="shared" si="13"/>
        <v>25.901299999999999</v>
      </c>
      <c r="S117" s="1" t="s">
        <v>1119</v>
      </c>
    </row>
    <row r="118" spans="1:19" x14ac:dyDescent="0.2">
      <c r="A118" s="5">
        <v>1047453</v>
      </c>
      <c r="B118" s="5" t="s">
        <v>519</v>
      </c>
      <c r="C118" s="5">
        <v>27.64</v>
      </c>
      <c r="D118" s="6">
        <v>31.71</v>
      </c>
      <c r="E118" s="4">
        <v>2</v>
      </c>
      <c r="F118" s="4">
        <v>29.71</v>
      </c>
      <c r="G118" s="18">
        <v>25.89</v>
      </c>
      <c r="H118" s="18">
        <v>0.2</v>
      </c>
      <c r="I118" s="2">
        <f t="shared" si="7"/>
        <v>29.51</v>
      </c>
      <c r="J118" s="2">
        <f t="shared" si="8"/>
        <v>25.885964912280706</v>
      </c>
      <c r="K118" s="2">
        <f t="shared" si="9"/>
        <v>3.6240350877192959</v>
      </c>
      <c r="L118" s="3">
        <f t="shared" si="10"/>
        <v>29.71</v>
      </c>
      <c r="M118" s="4">
        <v>29.71</v>
      </c>
      <c r="N118" s="43" t="s">
        <v>53</v>
      </c>
      <c r="O118" s="18">
        <v>25.89</v>
      </c>
      <c r="P118" s="2">
        <f t="shared" si="11"/>
        <v>23.301000000000002</v>
      </c>
      <c r="Q118" s="2">
        <f t="shared" si="12"/>
        <v>26.563140000000001</v>
      </c>
      <c r="R118" s="3">
        <f t="shared" si="13"/>
        <v>26.76314</v>
      </c>
      <c r="S118" s="1" t="s">
        <v>1120</v>
      </c>
    </row>
    <row r="119" spans="1:19" x14ac:dyDescent="0.2">
      <c r="A119" s="5">
        <v>1000965</v>
      </c>
      <c r="B119" s="5" t="s">
        <v>257</v>
      </c>
      <c r="C119" s="5">
        <v>27.71</v>
      </c>
      <c r="D119" s="6">
        <v>31.79</v>
      </c>
      <c r="E119" s="4">
        <v>2</v>
      </c>
      <c r="F119" s="4">
        <v>29.79</v>
      </c>
      <c r="G119" s="18">
        <v>25.96</v>
      </c>
      <c r="H119" s="18">
        <v>0.2</v>
      </c>
      <c r="I119" s="2">
        <f t="shared" si="7"/>
        <v>29.59</v>
      </c>
      <c r="J119" s="2">
        <f t="shared" si="8"/>
        <v>25.956140350877195</v>
      </c>
      <c r="K119" s="2">
        <f t="shared" si="9"/>
        <v>3.6338596491228046</v>
      </c>
      <c r="L119" s="3">
        <f t="shared" si="10"/>
        <v>29.79</v>
      </c>
      <c r="M119" s="4">
        <v>29.79</v>
      </c>
      <c r="N119" s="43" t="s">
        <v>53</v>
      </c>
      <c r="O119" s="18">
        <v>25.96</v>
      </c>
      <c r="P119" s="2">
        <f t="shared" si="11"/>
        <v>23.364000000000001</v>
      </c>
      <c r="Q119" s="2">
        <f t="shared" si="12"/>
        <v>26.63496</v>
      </c>
      <c r="R119" s="3">
        <f t="shared" si="13"/>
        <v>26.834959999999999</v>
      </c>
      <c r="S119" s="1" t="s">
        <v>1121</v>
      </c>
    </row>
    <row r="120" spans="1:19" x14ac:dyDescent="0.2">
      <c r="A120" s="5">
        <v>1000497</v>
      </c>
      <c r="B120" s="5" t="s">
        <v>520</v>
      </c>
      <c r="C120" s="5">
        <v>59.73</v>
      </c>
      <c r="D120" s="6">
        <v>68.290000000000006</v>
      </c>
      <c r="E120" s="4">
        <v>4</v>
      </c>
      <c r="F120" s="4">
        <v>64.290000000000006</v>
      </c>
      <c r="G120" s="18">
        <v>56.22</v>
      </c>
      <c r="H120" s="18">
        <v>0.2</v>
      </c>
      <c r="I120" s="2">
        <f t="shared" si="7"/>
        <v>64.09</v>
      </c>
      <c r="J120" s="2">
        <f t="shared" si="8"/>
        <v>56.219298245614041</v>
      </c>
      <c r="K120" s="2">
        <f t="shared" si="9"/>
        <v>7.8707017543859621</v>
      </c>
      <c r="L120" s="3">
        <f t="shared" si="10"/>
        <v>64.290000000000006</v>
      </c>
      <c r="M120" s="4">
        <v>64.290000000000006</v>
      </c>
      <c r="N120" s="43" t="s">
        <v>53</v>
      </c>
      <c r="O120" s="18">
        <v>56.22</v>
      </c>
      <c r="P120" s="2">
        <f t="shared" si="11"/>
        <v>50.597999999999999</v>
      </c>
      <c r="Q120" s="2">
        <f t="shared" si="12"/>
        <v>57.681719999999991</v>
      </c>
      <c r="R120" s="3">
        <f t="shared" si="13"/>
        <v>57.881719999999994</v>
      </c>
      <c r="S120" s="1" t="s">
        <v>1122</v>
      </c>
    </row>
    <row r="121" spans="1:19" x14ac:dyDescent="0.2">
      <c r="A121" s="5">
        <v>1014067</v>
      </c>
      <c r="B121" s="5" t="s">
        <v>521</v>
      </c>
      <c r="C121" s="5">
        <v>29.2</v>
      </c>
      <c r="D121" s="6">
        <v>33.49</v>
      </c>
      <c r="E121" s="4">
        <v>3.5</v>
      </c>
      <c r="F121" s="4">
        <v>29.990000000000002</v>
      </c>
      <c r="G121" s="18">
        <v>26.13</v>
      </c>
      <c r="H121" s="18">
        <v>0.2</v>
      </c>
      <c r="I121" s="2">
        <f t="shared" si="7"/>
        <v>29.790000000000003</v>
      </c>
      <c r="J121" s="2">
        <f t="shared" si="8"/>
        <v>26.131578947368425</v>
      </c>
      <c r="K121" s="2">
        <f t="shared" si="9"/>
        <v>3.6584210526315779</v>
      </c>
      <c r="L121" s="3">
        <f t="shared" si="10"/>
        <v>29.990000000000002</v>
      </c>
      <c r="M121" s="4">
        <v>29.990000000000002</v>
      </c>
      <c r="N121" s="43" t="s">
        <v>53</v>
      </c>
      <c r="O121" s="18">
        <v>26.13</v>
      </c>
      <c r="P121" s="2">
        <f t="shared" si="11"/>
        <v>23.516999999999999</v>
      </c>
      <c r="Q121" s="2">
        <f t="shared" si="12"/>
        <v>26.809379999999997</v>
      </c>
      <c r="R121" s="3">
        <f t="shared" si="13"/>
        <v>27.009379999999997</v>
      </c>
      <c r="S121" s="1" t="s">
        <v>1123</v>
      </c>
    </row>
    <row r="122" spans="1:19" x14ac:dyDescent="0.2">
      <c r="A122" s="5">
        <v>1009088</v>
      </c>
      <c r="B122" s="5" t="s">
        <v>363</v>
      </c>
      <c r="C122" s="5">
        <v>28.15</v>
      </c>
      <c r="D122" s="6">
        <v>32.29</v>
      </c>
      <c r="E122" s="4">
        <v>1.5</v>
      </c>
      <c r="F122" s="4">
        <v>30.79</v>
      </c>
      <c r="G122" s="18">
        <v>26.83</v>
      </c>
      <c r="H122" s="18">
        <v>0.2</v>
      </c>
      <c r="I122" s="2">
        <f t="shared" si="7"/>
        <v>30.59</v>
      </c>
      <c r="J122" s="2">
        <f t="shared" si="8"/>
        <v>26.833333333333336</v>
      </c>
      <c r="K122" s="2">
        <f t="shared" si="9"/>
        <v>3.7566666666666642</v>
      </c>
      <c r="L122" s="3">
        <f t="shared" si="10"/>
        <v>30.79</v>
      </c>
      <c r="M122" s="4">
        <v>30.79</v>
      </c>
      <c r="N122" s="43" t="s">
        <v>53</v>
      </c>
      <c r="O122" s="18">
        <v>26.83</v>
      </c>
      <c r="P122" s="2">
        <f t="shared" si="11"/>
        <v>24.146999999999998</v>
      </c>
      <c r="Q122" s="2">
        <f t="shared" si="12"/>
        <v>27.527579999999997</v>
      </c>
      <c r="R122" s="3">
        <f t="shared" si="13"/>
        <v>27.727579999999996</v>
      </c>
      <c r="S122" s="1" t="s">
        <v>1124</v>
      </c>
    </row>
    <row r="123" spans="1:19" x14ac:dyDescent="0.2">
      <c r="A123" s="5">
        <v>1000844</v>
      </c>
      <c r="B123" s="5" t="s">
        <v>522</v>
      </c>
      <c r="C123" s="5">
        <v>59.9</v>
      </c>
      <c r="D123" s="6">
        <v>68.489999999999995</v>
      </c>
      <c r="E123" s="4">
        <v>3.5</v>
      </c>
      <c r="F123" s="4">
        <v>64.989999999999995</v>
      </c>
      <c r="G123" s="18">
        <v>56.83</v>
      </c>
      <c r="H123" s="18">
        <v>0.2</v>
      </c>
      <c r="I123" s="2">
        <f t="shared" si="7"/>
        <v>64.789999999999992</v>
      </c>
      <c r="J123" s="2">
        <f t="shared" si="8"/>
        <v>56.833333333333329</v>
      </c>
      <c r="K123" s="2">
        <f t="shared" si="9"/>
        <v>7.9566666666666634</v>
      </c>
      <c r="L123" s="3">
        <f t="shared" si="10"/>
        <v>64.989999999999995</v>
      </c>
      <c r="M123" s="4">
        <v>64.989999999999995</v>
      </c>
      <c r="N123" s="43" t="s">
        <v>53</v>
      </c>
      <c r="O123" s="18">
        <v>56.83</v>
      </c>
      <c r="P123" s="2">
        <f t="shared" si="11"/>
        <v>51.146999999999998</v>
      </c>
      <c r="Q123" s="2">
        <f t="shared" si="12"/>
        <v>58.307579999999994</v>
      </c>
      <c r="R123" s="3">
        <f t="shared" si="13"/>
        <v>58.507579999999997</v>
      </c>
      <c r="S123" s="1" t="s">
        <v>1125</v>
      </c>
    </row>
    <row r="124" spans="1:19" x14ac:dyDescent="0.2">
      <c r="A124" s="5">
        <v>1000039</v>
      </c>
      <c r="B124" s="5" t="s">
        <v>233</v>
      </c>
      <c r="C124" s="5">
        <v>44.99</v>
      </c>
      <c r="D124" s="6">
        <v>51.49</v>
      </c>
      <c r="E124" s="4">
        <v>4.5</v>
      </c>
      <c r="F124" s="4">
        <v>46.99</v>
      </c>
      <c r="G124" s="18">
        <v>41.04</v>
      </c>
      <c r="H124" s="18">
        <v>0.2</v>
      </c>
      <c r="I124" s="2">
        <f t="shared" si="7"/>
        <v>46.79</v>
      </c>
      <c r="J124" s="2">
        <f t="shared" si="8"/>
        <v>41.043859649122808</v>
      </c>
      <c r="K124" s="2">
        <f t="shared" si="9"/>
        <v>5.7461403508771909</v>
      </c>
      <c r="L124" s="3">
        <f t="shared" si="10"/>
        <v>46.99</v>
      </c>
      <c r="M124" s="4">
        <v>46.99</v>
      </c>
      <c r="N124" s="43" t="s">
        <v>53</v>
      </c>
      <c r="O124" s="18">
        <v>41.04</v>
      </c>
      <c r="P124" s="2">
        <f t="shared" si="11"/>
        <v>36.936</v>
      </c>
      <c r="Q124" s="2">
        <f t="shared" si="12"/>
        <v>42.107039999999998</v>
      </c>
      <c r="R124" s="3">
        <f t="shared" si="13"/>
        <v>42.307040000000001</v>
      </c>
      <c r="S124" s="1" t="s">
        <v>1126</v>
      </c>
    </row>
    <row r="125" spans="1:19" x14ac:dyDescent="0.2">
      <c r="A125" s="5">
        <v>1044024</v>
      </c>
      <c r="B125" s="5" t="s">
        <v>523</v>
      </c>
      <c r="C125" s="5">
        <v>32.97</v>
      </c>
      <c r="D125" s="6">
        <v>37.79</v>
      </c>
      <c r="E125" s="4">
        <v>2.8</v>
      </c>
      <c r="F125" s="4">
        <v>34.99</v>
      </c>
      <c r="G125" s="18">
        <v>30.52</v>
      </c>
      <c r="H125" s="18">
        <v>0.2</v>
      </c>
      <c r="I125" s="2">
        <f t="shared" si="7"/>
        <v>34.79</v>
      </c>
      <c r="J125" s="2">
        <f t="shared" si="8"/>
        <v>30.517543859649123</v>
      </c>
      <c r="K125" s="2">
        <f t="shared" si="9"/>
        <v>4.2724561403508758</v>
      </c>
      <c r="L125" s="3">
        <f t="shared" si="10"/>
        <v>34.99</v>
      </c>
      <c r="M125" s="4">
        <v>34.99</v>
      </c>
      <c r="N125" s="43" t="s">
        <v>53</v>
      </c>
      <c r="O125" s="18">
        <v>30.52</v>
      </c>
      <c r="P125" s="2">
        <f t="shared" si="11"/>
        <v>27.468</v>
      </c>
      <c r="Q125" s="2">
        <f t="shared" si="12"/>
        <v>31.313519999999997</v>
      </c>
      <c r="R125" s="3">
        <f t="shared" si="13"/>
        <v>31.513519999999996</v>
      </c>
      <c r="S125" s="1" t="s">
        <v>1127</v>
      </c>
    </row>
    <row r="126" spans="1:19" x14ac:dyDescent="0.2">
      <c r="A126" s="5">
        <v>1008579</v>
      </c>
      <c r="B126" s="5" t="s">
        <v>524</v>
      </c>
      <c r="C126" s="5">
        <v>42.8</v>
      </c>
      <c r="D126" s="6">
        <v>48.99</v>
      </c>
      <c r="E126" s="4">
        <v>5</v>
      </c>
      <c r="F126" s="4">
        <v>43.99</v>
      </c>
      <c r="G126" s="18">
        <v>38.409999999999997</v>
      </c>
      <c r="H126" s="18">
        <v>0.2</v>
      </c>
      <c r="I126" s="2">
        <f t="shared" si="7"/>
        <v>43.79</v>
      </c>
      <c r="J126" s="2">
        <f t="shared" si="8"/>
        <v>38.412280701754391</v>
      </c>
      <c r="K126" s="2">
        <f t="shared" si="9"/>
        <v>5.3777192982456086</v>
      </c>
      <c r="L126" s="3">
        <f t="shared" si="10"/>
        <v>43.99</v>
      </c>
      <c r="M126" s="4">
        <v>43.99</v>
      </c>
      <c r="N126" s="43" t="s">
        <v>53</v>
      </c>
      <c r="O126" s="18">
        <v>38.409999999999997</v>
      </c>
      <c r="P126" s="2">
        <f t="shared" si="11"/>
        <v>34.568999999999996</v>
      </c>
      <c r="Q126" s="2">
        <f t="shared" si="12"/>
        <v>39.40865999999999</v>
      </c>
      <c r="R126" s="3">
        <f t="shared" si="13"/>
        <v>39.608659999999993</v>
      </c>
      <c r="S126" s="1" t="s">
        <v>1128</v>
      </c>
    </row>
    <row r="127" spans="1:19" x14ac:dyDescent="0.2">
      <c r="A127" s="5">
        <v>1027488</v>
      </c>
      <c r="B127" s="5" t="s">
        <v>259</v>
      </c>
      <c r="C127" s="5">
        <v>38.409999999999997</v>
      </c>
      <c r="D127" s="6">
        <v>43.99</v>
      </c>
      <c r="E127" s="4">
        <v>3</v>
      </c>
      <c r="F127" s="4">
        <v>40.99</v>
      </c>
      <c r="G127" s="18">
        <v>35.78</v>
      </c>
      <c r="H127" s="18">
        <v>0.2</v>
      </c>
      <c r="I127" s="2">
        <f t="shared" si="7"/>
        <v>40.79</v>
      </c>
      <c r="J127" s="2">
        <f t="shared" si="8"/>
        <v>35.780701754385966</v>
      </c>
      <c r="K127" s="2">
        <f t="shared" si="9"/>
        <v>5.0092982456140334</v>
      </c>
      <c r="L127" s="3">
        <f t="shared" si="10"/>
        <v>40.99</v>
      </c>
      <c r="M127" s="4">
        <v>40.99</v>
      </c>
      <c r="N127" s="43" t="s">
        <v>53</v>
      </c>
      <c r="O127" s="18">
        <v>35.78</v>
      </c>
      <c r="P127" s="2">
        <f t="shared" si="11"/>
        <v>32.202000000000005</v>
      </c>
      <c r="Q127" s="2">
        <f t="shared" si="12"/>
        <v>36.710280000000004</v>
      </c>
      <c r="R127" s="3">
        <f t="shared" si="13"/>
        <v>36.910280000000007</v>
      </c>
      <c r="S127" s="1" t="s">
        <v>1129</v>
      </c>
    </row>
    <row r="128" spans="1:19" x14ac:dyDescent="0.2">
      <c r="A128" s="5">
        <v>1023587</v>
      </c>
      <c r="B128" s="5" t="s">
        <v>525</v>
      </c>
      <c r="C128" s="5">
        <v>78.760000000000005</v>
      </c>
      <c r="D128" s="6">
        <v>89.99</v>
      </c>
      <c r="E128" s="4">
        <v>10</v>
      </c>
      <c r="F128" s="4">
        <v>79.989999999999995</v>
      </c>
      <c r="G128" s="18">
        <v>69.989999999999995</v>
      </c>
      <c r="H128" s="18">
        <v>0.2</v>
      </c>
      <c r="I128" s="2">
        <f t="shared" si="7"/>
        <v>79.789999999999992</v>
      </c>
      <c r="J128" s="2">
        <f t="shared" si="8"/>
        <v>69.991228070175438</v>
      </c>
      <c r="K128" s="2">
        <f t="shared" si="9"/>
        <v>9.7987719298245537</v>
      </c>
      <c r="L128" s="3">
        <f t="shared" si="10"/>
        <v>79.989999999999995</v>
      </c>
      <c r="M128" s="4">
        <v>79.989999999999995</v>
      </c>
      <c r="N128" s="43" t="s">
        <v>53</v>
      </c>
      <c r="O128" s="18">
        <v>69.989999999999995</v>
      </c>
      <c r="P128" s="2">
        <f t="shared" si="11"/>
        <v>62.991</v>
      </c>
      <c r="Q128" s="2">
        <f t="shared" si="12"/>
        <v>71.809739999999991</v>
      </c>
      <c r="R128" s="3">
        <f t="shared" si="13"/>
        <v>72.009739999999994</v>
      </c>
      <c r="S128" s="1" t="s">
        <v>1130</v>
      </c>
    </row>
    <row r="129" spans="1:19" x14ac:dyDescent="0.2">
      <c r="A129" s="5">
        <v>1008577</v>
      </c>
      <c r="B129" s="5" t="s">
        <v>260</v>
      </c>
      <c r="C129" s="5">
        <v>40.17</v>
      </c>
      <c r="D129" s="6">
        <v>45.99</v>
      </c>
      <c r="E129" s="4">
        <v>5</v>
      </c>
      <c r="F129" s="4">
        <v>40.99</v>
      </c>
      <c r="G129" s="18">
        <v>35.78</v>
      </c>
      <c r="H129" s="18">
        <v>0.2</v>
      </c>
      <c r="I129" s="2">
        <f t="shared" si="7"/>
        <v>40.79</v>
      </c>
      <c r="J129" s="2">
        <f t="shared" si="8"/>
        <v>35.780701754385966</v>
      </c>
      <c r="K129" s="2">
        <f t="shared" si="9"/>
        <v>5.0092982456140334</v>
      </c>
      <c r="L129" s="3">
        <f t="shared" si="10"/>
        <v>40.99</v>
      </c>
      <c r="M129" s="4">
        <v>40.99</v>
      </c>
      <c r="N129" s="43" t="s">
        <v>53</v>
      </c>
      <c r="O129" s="18">
        <v>35.78</v>
      </c>
      <c r="P129" s="2">
        <f t="shared" si="11"/>
        <v>32.202000000000005</v>
      </c>
      <c r="Q129" s="2">
        <f t="shared" si="12"/>
        <v>36.710280000000004</v>
      </c>
      <c r="R129" s="3">
        <f t="shared" si="13"/>
        <v>36.910280000000007</v>
      </c>
      <c r="S129" s="1" t="s">
        <v>1131</v>
      </c>
    </row>
    <row r="130" spans="1:19" x14ac:dyDescent="0.2">
      <c r="A130" s="5">
        <v>1034469</v>
      </c>
      <c r="B130" s="5" t="s">
        <v>526</v>
      </c>
      <c r="C130" s="5">
        <v>31.39</v>
      </c>
      <c r="D130" s="6">
        <v>35.979999999999997</v>
      </c>
      <c r="E130" s="4">
        <v>3</v>
      </c>
      <c r="F130" s="4">
        <v>32.979999999999997</v>
      </c>
      <c r="G130" s="18">
        <v>28.75</v>
      </c>
      <c r="H130" s="18">
        <v>0.2</v>
      </c>
      <c r="I130" s="2">
        <f t="shared" si="7"/>
        <v>32.779999999999994</v>
      </c>
      <c r="J130" s="2">
        <f t="shared" si="8"/>
        <v>28.754385964912277</v>
      </c>
      <c r="K130" s="2">
        <f t="shared" si="9"/>
        <v>4.0256140350877168</v>
      </c>
      <c r="L130" s="3">
        <f t="shared" si="10"/>
        <v>32.979999999999997</v>
      </c>
      <c r="M130" s="4">
        <v>32.979999999999997</v>
      </c>
      <c r="N130" s="43" t="s">
        <v>53</v>
      </c>
      <c r="O130" s="18">
        <v>28.75</v>
      </c>
      <c r="P130" s="2">
        <f t="shared" si="11"/>
        <v>25.875</v>
      </c>
      <c r="Q130" s="2">
        <f t="shared" si="12"/>
        <v>29.497499999999999</v>
      </c>
      <c r="R130" s="3">
        <f t="shared" si="13"/>
        <v>29.697499999999998</v>
      </c>
      <c r="S130" s="1" t="s">
        <v>1132</v>
      </c>
    </row>
    <row r="131" spans="1:19" x14ac:dyDescent="0.2">
      <c r="A131" s="5">
        <v>1010079</v>
      </c>
      <c r="B131" s="5" t="s">
        <v>527</v>
      </c>
      <c r="C131" s="5">
        <v>41.48</v>
      </c>
      <c r="D131" s="6">
        <v>47.49</v>
      </c>
      <c r="E131" s="4">
        <v>3.5</v>
      </c>
      <c r="F131" s="4">
        <v>43.99</v>
      </c>
      <c r="G131" s="18">
        <v>38.409999999999997</v>
      </c>
      <c r="H131" s="18">
        <v>0.2</v>
      </c>
      <c r="I131" s="2">
        <f t="shared" si="7"/>
        <v>43.79</v>
      </c>
      <c r="J131" s="2">
        <f t="shared" si="8"/>
        <v>38.412280701754391</v>
      </c>
      <c r="K131" s="2">
        <f t="shared" si="9"/>
        <v>5.3777192982456086</v>
      </c>
      <c r="L131" s="3">
        <f t="shared" si="10"/>
        <v>43.99</v>
      </c>
      <c r="M131" s="4">
        <v>43.99</v>
      </c>
      <c r="N131" s="43" t="s">
        <v>53</v>
      </c>
      <c r="O131" s="18">
        <v>38.409999999999997</v>
      </c>
      <c r="P131" s="2">
        <f t="shared" si="11"/>
        <v>34.568999999999996</v>
      </c>
      <c r="Q131" s="2">
        <f t="shared" si="12"/>
        <v>39.40865999999999</v>
      </c>
      <c r="R131" s="3">
        <f t="shared" si="13"/>
        <v>39.608659999999993</v>
      </c>
      <c r="S131" s="1" t="s">
        <v>1133</v>
      </c>
    </row>
    <row r="132" spans="1:19" x14ac:dyDescent="0.2">
      <c r="A132" s="5">
        <v>1013154</v>
      </c>
      <c r="B132" s="5" t="s">
        <v>528</v>
      </c>
      <c r="C132" s="5">
        <v>46.31</v>
      </c>
      <c r="D132" s="6">
        <v>52.99</v>
      </c>
      <c r="E132" s="4">
        <v>5</v>
      </c>
      <c r="F132" s="4">
        <v>47.99</v>
      </c>
      <c r="G132" s="18">
        <v>41.92</v>
      </c>
      <c r="H132" s="18">
        <v>0.2</v>
      </c>
      <c r="I132" s="2">
        <f t="shared" ref="I132:I195" si="14">F132-H132</f>
        <v>47.79</v>
      </c>
      <c r="J132" s="2">
        <f t="shared" ref="J132:J195" si="15">I132/1.14</f>
        <v>41.921052631578952</v>
      </c>
      <c r="K132" s="2">
        <f t="shared" ref="K132:K195" si="16">I132-J132</f>
        <v>5.8689473684210469</v>
      </c>
      <c r="L132" s="3">
        <f t="shared" ref="L132:L195" si="17">J132+K132+H132</f>
        <v>47.99</v>
      </c>
      <c r="M132" s="4">
        <v>47.99</v>
      </c>
      <c r="N132" s="43" t="s">
        <v>53</v>
      </c>
      <c r="O132" s="18">
        <v>41.92</v>
      </c>
      <c r="P132" s="2">
        <f t="shared" ref="P132:P195" si="18">O132*0.9</f>
        <v>37.728000000000002</v>
      </c>
      <c r="Q132" s="2">
        <f t="shared" ref="Q132:Q195" si="19">P132*1.14</f>
        <v>43.009920000000001</v>
      </c>
      <c r="R132" s="3">
        <f t="shared" ref="R132:R195" si="20">Q132+H132</f>
        <v>43.209920000000004</v>
      </c>
      <c r="S132" s="1" t="s">
        <v>1134</v>
      </c>
    </row>
    <row r="133" spans="1:19" x14ac:dyDescent="0.2">
      <c r="A133" s="5">
        <v>1001331</v>
      </c>
      <c r="B133" s="5" t="s">
        <v>364</v>
      </c>
      <c r="C133" s="5">
        <v>92.86</v>
      </c>
      <c r="D133" s="6">
        <v>106.06</v>
      </c>
      <c r="E133" s="4">
        <v>10</v>
      </c>
      <c r="F133" s="4">
        <v>96.06</v>
      </c>
      <c r="G133" s="18">
        <v>84.09</v>
      </c>
      <c r="H133" s="18">
        <v>0.2</v>
      </c>
      <c r="I133" s="2">
        <f t="shared" si="14"/>
        <v>95.86</v>
      </c>
      <c r="J133" s="2">
        <f t="shared" si="15"/>
        <v>84.087719298245617</v>
      </c>
      <c r="K133" s="2">
        <f t="shared" si="16"/>
        <v>11.772280701754383</v>
      </c>
      <c r="L133" s="3">
        <f t="shared" si="17"/>
        <v>96.06</v>
      </c>
      <c r="M133" s="4">
        <v>96.06</v>
      </c>
      <c r="N133" s="43" t="s">
        <v>53</v>
      </c>
      <c r="O133" s="18">
        <v>84.09</v>
      </c>
      <c r="P133" s="2">
        <f t="shared" si="18"/>
        <v>75.681000000000012</v>
      </c>
      <c r="Q133" s="2">
        <f t="shared" si="19"/>
        <v>86.276340000000005</v>
      </c>
      <c r="R133" s="3">
        <f t="shared" si="20"/>
        <v>86.476340000000008</v>
      </c>
      <c r="S133" s="1" t="s">
        <v>1135</v>
      </c>
    </row>
    <row r="134" spans="1:19" x14ac:dyDescent="0.2">
      <c r="A134" s="5">
        <v>1001213</v>
      </c>
      <c r="B134" s="5" t="s">
        <v>529</v>
      </c>
      <c r="C134" s="5">
        <v>78.760000000000005</v>
      </c>
      <c r="D134" s="6">
        <v>89.99</v>
      </c>
      <c r="E134" s="4">
        <v>8</v>
      </c>
      <c r="F134" s="4">
        <v>81.99</v>
      </c>
      <c r="G134" s="18">
        <v>71.75</v>
      </c>
      <c r="H134" s="18">
        <v>0.2</v>
      </c>
      <c r="I134" s="2">
        <f t="shared" si="14"/>
        <v>81.789999999999992</v>
      </c>
      <c r="J134" s="2">
        <f t="shared" si="15"/>
        <v>71.745614035087712</v>
      </c>
      <c r="K134" s="2">
        <f t="shared" si="16"/>
        <v>10.04438596491228</v>
      </c>
      <c r="L134" s="3">
        <f t="shared" si="17"/>
        <v>81.99</v>
      </c>
      <c r="M134" s="4">
        <v>81.99</v>
      </c>
      <c r="N134" s="43" t="s">
        <v>53</v>
      </c>
      <c r="O134" s="18">
        <v>71.75</v>
      </c>
      <c r="P134" s="2">
        <f t="shared" si="18"/>
        <v>64.575000000000003</v>
      </c>
      <c r="Q134" s="2">
        <f t="shared" si="19"/>
        <v>73.615499999999997</v>
      </c>
      <c r="R134" s="3">
        <f t="shared" si="20"/>
        <v>73.8155</v>
      </c>
      <c r="S134" s="1" t="s">
        <v>1136</v>
      </c>
    </row>
    <row r="135" spans="1:19" x14ac:dyDescent="0.2">
      <c r="A135" s="5">
        <v>1013629</v>
      </c>
      <c r="B135" s="5" t="s">
        <v>530</v>
      </c>
      <c r="C135" s="5">
        <v>43.67</v>
      </c>
      <c r="D135" s="6">
        <v>49.98</v>
      </c>
      <c r="E135" s="4">
        <v>5</v>
      </c>
      <c r="F135" s="4">
        <v>44.98</v>
      </c>
      <c r="G135" s="18">
        <v>39.28</v>
      </c>
      <c r="H135" s="18">
        <v>0.2</v>
      </c>
      <c r="I135" s="2">
        <f t="shared" si="14"/>
        <v>44.779999999999994</v>
      </c>
      <c r="J135" s="2">
        <f t="shared" si="15"/>
        <v>39.280701754385966</v>
      </c>
      <c r="K135" s="2">
        <f t="shared" si="16"/>
        <v>5.4992982456140282</v>
      </c>
      <c r="L135" s="3">
        <f t="shared" si="17"/>
        <v>44.98</v>
      </c>
      <c r="M135" s="4">
        <v>44.98</v>
      </c>
      <c r="N135" s="43" t="s">
        <v>53</v>
      </c>
      <c r="O135" s="18">
        <v>39.28</v>
      </c>
      <c r="P135" s="2">
        <f t="shared" si="18"/>
        <v>35.352000000000004</v>
      </c>
      <c r="Q135" s="2">
        <f t="shared" si="19"/>
        <v>40.301279999999998</v>
      </c>
      <c r="R135" s="3">
        <f t="shared" si="20"/>
        <v>40.501280000000001</v>
      </c>
      <c r="S135" s="1" t="s">
        <v>1137</v>
      </c>
    </row>
    <row r="136" spans="1:19" x14ac:dyDescent="0.2">
      <c r="A136" s="5">
        <v>1032383</v>
      </c>
      <c r="B136" s="5" t="s">
        <v>531</v>
      </c>
      <c r="C136" s="5">
        <v>51.57</v>
      </c>
      <c r="D136" s="6">
        <v>58.99</v>
      </c>
      <c r="E136" s="4">
        <v>5</v>
      </c>
      <c r="F136" s="4">
        <v>53.99</v>
      </c>
      <c r="G136" s="18">
        <v>47.18</v>
      </c>
      <c r="H136" s="18">
        <v>0.2</v>
      </c>
      <c r="I136" s="2">
        <f t="shared" si="14"/>
        <v>53.79</v>
      </c>
      <c r="J136" s="2">
        <f t="shared" si="15"/>
        <v>47.184210526315795</v>
      </c>
      <c r="K136" s="2">
        <f t="shared" si="16"/>
        <v>6.6057894736842044</v>
      </c>
      <c r="L136" s="3">
        <f t="shared" si="17"/>
        <v>53.99</v>
      </c>
      <c r="M136" s="4">
        <v>53.99</v>
      </c>
      <c r="N136" s="43" t="s">
        <v>53</v>
      </c>
      <c r="O136" s="18">
        <v>47.18</v>
      </c>
      <c r="P136" s="2">
        <f t="shared" si="18"/>
        <v>42.462000000000003</v>
      </c>
      <c r="Q136" s="2">
        <f t="shared" si="19"/>
        <v>48.406680000000001</v>
      </c>
      <c r="R136" s="3">
        <f t="shared" si="20"/>
        <v>48.606680000000004</v>
      </c>
      <c r="S136" s="1" t="s">
        <v>1138</v>
      </c>
    </row>
    <row r="137" spans="1:19" x14ac:dyDescent="0.2">
      <c r="A137" s="5">
        <v>1028031</v>
      </c>
      <c r="B137" s="5" t="s">
        <v>532</v>
      </c>
      <c r="C137" s="5">
        <v>37.54</v>
      </c>
      <c r="D137" s="6">
        <v>43</v>
      </c>
      <c r="E137" s="4">
        <v>2.2999999999999998</v>
      </c>
      <c r="F137" s="4">
        <v>40.700000000000003</v>
      </c>
      <c r="G137" s="18">
        <v>35.53</v>
      </c>
      <c r="H137" s="18">
        <v>0.2</v>
      </c>
      <c r="I137" s="2">
        <f t="shared" si="14"/>
        <v>40.5</v>
      </c>
      <c r="J137" s="2">
        <f t="shared" si="15"/>
        <v>35.526315789473685</v>
      </c>
      <c r="K137" s="2">
        <f t="shared" si="16"/>
        <v>4.973684210526315</v>
      </c>
      <c r="L137" s="3">
        <f t="shared" si="17"/>
        <v>40.700000000000003</v>
      </c>
      <c r="M137" s="4">
        <v>40.700000000000003</v>
      </c>
      <c r="N137" s="43" t="s">
        <v>53</v>
      </c>
      <c r="O137" s="18">
        <v>35.53</v>
      </c>
      <c r="P137" s="2">
        <f t="shared" si="18"/>
        <v>31.977</v>
      </c>
      <c r="Q137" s="2">
        <f t="shared" si="19"/>
        <v>36.453779999999995</v>
      </c>
      <c r="R137" s="3">
        <f t="shared" si="20"/>
        <v>36.653779999999998</v>
      </c>
      <c r="S137" s="1" t="s">
        <v>1139</v>
      </c>
    </row>
    <row r="138" spans="1:19" x14ac:dyDescent="0.2">
      <c r="A138" s="5">
        <v>1026994</v>
      </c>
      <c r="B138" s="5" t="s">
        <v>533</v>
      </c>
      <c r="C138" s="5">
        <v>35.79</v>
      </c>
      <c r="D138" s="6">
        <v>41</v>
      </c>
      <c r="E138" s="4">
        <v>2.2999999999999998</v>
      </c>
      <c r="F138" s="4">
        <v>38.700000000000003</v>
      </c>
      <c r="G138" s="18">
        <v>33.770000000000003</v>
      </c>
      <c r="H138" s="18">
        <v>0.2</v>
      </c>
      <c r="I138" s="2">
        <f t="shared" si="14"/>
        <v>38.5</v>
      </c>
      <c r="J138" s="2">
        <f t="shared" si="15"/>
        <v>33.771929824561404</v>
      </c>
      <c r="K138" s="2">
        <f t="shared" si="16"/>
        <v>4.7280701754385959</v>
      </c>
      <c r="L138" s="3">
        <f t="shared" si="17"/>
        <v>38.700000000000003</v>
      </c>
      <c r="M138" s="4">
        <v>38.700000000000003</v>
      </c>
      <c r="N138" s="43" t="s">
        <v>53</v>
      </c>
      <c r="O138" s="18">
        <v>33.770000000000003</v>
      </c>
      <c r="P138" s="2">
        <f t="shared" si="18"/>
        <v>30.393000000000004</v>
      </c>
      <c r="Q138" s="2">
        <f t="shared" si="19"/>
        <v>34.648020000000002</v>
      </c>
      <c r="R138" s="3">
        <f t="shared" si="20"/>
        <v>34.848020000000005</v>
      </c>
      <c r="S138" s="1" t="s">
        <v>1140</v>
      </c>
    </row>
    <row r="139" spans="1:19" x14ac:dyDescent="0.2">
      <c r="A139" s="5">
        <v>1000056</v>
      </c>
      <c r="B139" s="5" t="s">
        <v>534</v>
      </c>
      <c r="C139" s="5">
        <v>58.59</v>
      </c>
      <c r="D139" s="6">
        <v>66.989999999999995</v>
      </c>
      <c r="E139" s="4">
        <v>3.5</v>
      </c>
      <c r="F139" s="4">
        <v>63.489999999999995</v>
      </c>
      <c r="G139" s="18">
        <v>55.52</v>
      </c>
      <c r="H139" s="18">
        <v>0.2</v>
      </c>
      <c r="I139" s="2">
        <f t="shared" si="14"/>
        <v>63.289999999999992</v>
      </c>
      <c r="J139" s="2">
        <f t="shared" si="15"/>
        <v>55.517543859649123</v>
      </c>
      <c r="K139" s="2">
        <f t="shared" si="16"/>
        <v>7.7724561403508687</v>
      </c>
      <c r="L139" s="3">
        <f t="shared" si="17"/>
        <v>63.489999999999995</v>
      </c>
      <c r="M139" s="4">
        <v>63.489999999999995</v>
      </c>
      <c r="N139" s="43" t="s">
        <v>53</v>
      </c>
      <c r="O139" s="18">
        <v>55.52</v>
      </c>
      <c r="P139" s="2">
        <f t="shared" si="18"/>
        <v>49.968000000000004</v>
      </c>
      <c r="Q139" s="2">
        <f t="shared" si="19"/>
        <v>56.963520000000003</v>
      </c>
      <c r="R139" s="3">
        <f t="shared" si="20"/>
        <v>57.163520000000005</v>
      </c>
      <c r="S139" s="1" t="s">
        <v>1141</v>
      </c>
    </row>
    <row r="140" spans="1:19" x14ac:dyDescent="0.2">
      <c r="A140" s="5">
        <v>1047381</v>
      </c>
      <c r="B140" s="5" t="s">
        <v>535</v>
      </c>
      <c r="C140" s="5">
        <v>33.15</v>
      </c>
      <c r="D140" s="6">
        <v>37.99</v>
      </c>
      <c r="E140" s="4">
        <v>3</v>
      </c>
      <c r="F140" s="4">
        <v>34.99</v>
      </c>
      <c r="G140" s="18">
        <v>30.52</v>
      </c>
      <c r="H140" s="18">
        <v>0.2</v>
      </c>
      <c r="I140" s="2">
        <f t="shared" si="14"/>
        <v>34.79</v>
      </c>
      <c r="J140" s="2">
        <f t="shared" si="15"/>
        <v>30.517543859649123</v>
      </c>
      <c r="K140" s="2">
        <f t="shared" si="16"/>
        <v>4.2724561403508758</v>
      </c>
      <c r="L140" s="3">
        <f t="shared" si="17"/>
        <v>34.99</v>
      </c>
      <c r="M140" s="4">
        <v>34.99</v>
      </c>
      <c r="N140" s="43" t="s">
        <v>53</v>
      </c>
      <c r="O140" s="18">
        <v>30.52</v>
      </c>
      <c r="P140" s="2">
        <f t="shared" si="18"/>
        <v>27.468</v>
      </c>
      <c r="Q140" s="2">
        <f t="shared" si="19"/>
        <v>31.313519999999997</v>
      </c>
      <c r="R140" s="3">
        <f t="shared" si="20"/>
        <v>31.513519999999996</v>
      </c>
      <c r="S140" s="1" t="s">
        <v>1142</v>
      </c>
    </row>
    <row r="141" spans="1:19" x14ac:dyDescent="0.2">
      <c r="A141" s="5">
        <v>1013510</v>
      </c>
      <c r="B141" s="5" t="s">
        <v>42</v>
      </c>
      <c r="C141" s="5">
        <v>60.69</v>
      </c>
      <c r="D141" s="6">
        <v>69.39</v>
      </c>
      <c r="E141" s="4">
        <v>7</v>
      </c>
      <c r="F141" s="4">
        <v>62.39</v>
      </c>
      <c r="G141" s="18">
        <v>54.55</v>
      </c>
      <c r="H141" s="18">
        <v>0.2</v>
      </c>
      <c r="I141" s="2">
        <f t="shared" si="14"/>
        <v>62.19</v>
      </c>
      <c r="J141" s="2">
        <f t="shared" si="15"/>
        <v>54.55263157894737</v>
      </c>
      <c r="K141" s="2">
        <f t="shared" si="16"/>
        <v>7.6373684210526278</v>
      </c>
      <c r="L141" s="3">
        <f t="shared" si="17"/>
        <v>62.39</v>
      </c>
      <c r="M141" s="4">
        <v>62.39</v>
      </c>
      <c r="N141" s="43" t="s">
        <v>53</v>
      </c>
      <c r="O141" s="18">
        <v>54.55</v>
      </c>
      <c r="P141" s="2">
        <f t="shared" si="18"/>
        <v>49.094999999999999</v>
      </c>
      <c r="Q141" s="2">
        <f t="shared" si="19"/>
        <v>55.968299999999992</v>
      </c>
      <c r="R141" s="3">
        <f t="shared" si="20"/>
        <v>56.168299999999995</v>
      </c>
      <c r="S141" s="1" t="s">
        <v>1143</v>
      </c>
    </row>
    <row r="142" spans="1:19" x14ac:dyDescent="0.2">
      <c r="A142" s="5">
        <v>1020005</v>
      </c>
      <c r="B142" s="5" t="s">
        <v>536</v>
      </c>
      <c r="C142" s="5">
        <v>55.08</v>
      </c>
      <c r="D142" s="6">
        <v>62.99</v>
      </c>
      <c r="E142" s="4">
        <v>7</v>
      </c>
      <c r="F142" s="4">
        <v>55.99</v>
      </c>
      <c r="G142" s="18">
        <v>48.94</v>
      </c>
      <c r="H142" s="18">
        <v>0.2</v>
      </c>
      <c r="I142" s="2">
        <f t="shared" si="14"/>
        <v>55.79</v>
      </c>
      <c r="J142" s="2">
        <f t="shared" si="15"/>
        <v>48.938596491228076</v>
      </c>
      <c r="K142" s="2">
        <f t="shared" si="16"/>
        <v>6.8514035087719236</v>
      </c>
      <c r="L142" s="3">
        <f t="shared" si="17"/>
        <v>55.99</v>
      </c>
      <c r="M142" s="4">
        <v>55.99</v>
      </c>
      <c r="N142" s="43" t="s">
        <v>53</v>
      </c>
      <c r="O142" s="18">
        <v>48.94</v>
      </c>
      <c r="P142" s="2">
        <f t="shared" si="18"/>
        <v>44.045999999999999</v>
      </c>
      <c r="Q142" s="2">
        <f t="shared" si="19"/>
        <v>50.212439999999994</v>
      </c>
      <c r="R142" s="3">
        <f t="shared" si="20"/>
        <v>50.412439999999997</v>
      </c>
      <c r="S142" s="1" t="s">
        <v>1144</v>
      </c>
    </row>
    <row r="143" spans="1:19" x14ac:dyDescent="0.2">
      <c r="A143" s="5">
        <v>1006210</v>
      </c>
      <c r="B143" s="5" t="s">
        <v>537</v>
      </c>
      <c r="C143" s="5">
        <v>58.24</v>
      </c>
      <c r="D143" s="6">
        <v>66.59</v>
      </c>
      <c r="E143" s="4">
        <v>7</v>
      </c>
      <c r="F143" s="4">
        <v>59.59</v>
      </c>
      <c r="G143" s="18">
        <v>52.1</v>
      </c>
      <c r="H143" s="18">
        <v>0.2</v>
      </c>
      <c r="I143" s="2">
        <f t="shared" si="14"/>
        <v>59.39</v>
      </c>
      <c r="J143" s="2">
        <f t="shared" si="15"/>
        <v>52.096491228070178</v>
      </c>
      <c r="K143" s="2">
        <f t="shared" si="16"/>
        <v>7.2935087719298224</v>
      </c>
      <c r="L143" s="3">
        <f t="shared" si="17"/>
        <v>59.59</v>
      </c>
      <c r="M143" s="4">
        <v>59.59</v>
      </c>
      <c r="N143" s="43" t="s">
        <v>53</v>
      </c>
      <c r="O143" s="18">
        <v>52.1</v>
      </c>
      <c r="P143" s="2">
        <f t="shared" si="18"/>
        <v>46.89</v>
      </c>
      <c r="Q143" s="2">
        <f t="shared" si="19"/>
        <v>53.454599999999999</v>
      </c>
      <c r="R143" s="3">
        <f t="shared" si="20"/>
        <v>53.654600000000002</v>
      </c>
      <c r="S143" s="1" t="s">
        <v>1145</v>
      </c>
    </row>
    <row r="144" spans="1:19" x14ac:dyDescent="0.2">
      <c r="A144" s="5">
        <v>1000983</v>
      </c>
      <c r="B144" s="5" t="s">
        <v>33</v>
      </c>
      <c r="C144" s="5">
        <v>71.56</v>
      </c>
      <c r="D144" s="6">
        <v>81.78</v>
      </c>
      <c r="E144" s="4">
        <v>7</v>
      </c>
      <c r="F144" s="4">
        <v>74.78</v>
      </c>
      <c r="G144" s="18">
        <v>65.42</v>
      </c>
      <c r="H144" s="18">
        <v>0.2</v>
      </c>
      <c r="I144" s="2">
        <f t="shared" si="14"/>
        <v>74.58</v>
      </c>
      <c r="J144" s="2">
        <f t="shared" si="15"/>
        <v>65.421052631578945</v>
      </c>
      <c r="K144" s="2">
        <f t="shared" si="16"/>
        <v>9.1589473684210532</v>
      </c>
      <c r="L144" s="3">
        <f t="shared" si="17"/>
        <v>74.78</v>
      </c>
      <c r="M144" s="4">
        <v>74.78</v>
      </c>
      <c r="N144" s="43" t="s">
        <v>53</v>
      </c>
      <c r="O144" s="18">
        <v>65.42</v>
      </c>
      <c r="P144" s="2">
        <f t="shared" si="18"/>
        <v>58.878</v>
      </c>
      <c r="Q144" s="2">
        <f t="shared" si="19"/>
        <v>67.120919999999998</v>
      </c>
      <c r="R144" s="3">
        <f t="shared" si="20"/>
        <v>67.320920000000001</v>
      </c>
      <c r="S144" s="1" t="s">
        <v>1146</v>
      </c>
    </row>
    <row r="145" spans="1:19" x14ac:dyDescent="0.2">
      <c r="A145" s="5">
        <v>1014617</v>
      </c>
      <c r="B145" s="5" t="s">
        <v>538</v>
      </c>
      <c r="C145" s="5">
        <v>215.08</v>
      </c>
      <c r="D145" s="6">
        <v>245.39</v>
      </c>
      <c r="E145" s="4">
        <v>10</v>
      </c>
      <c r="F145" s="4">
        <v>235.39</v>
      </c>
      <c r="G145" s="18">
        <v>206.31</v>
      </c>
      <c r="H145" s="18">
        <v>0.2</v>
      </c>
      <c r="I145" s="2">
        <f t="shared" si="14"/>
        <v>235.19</v>
      </c>
      <c r="J145" s="2">
        <f t="shared" si="15"/>
        <v>206.30701754385967</v>
      </c>
      <c r="K145" s="2">
        <f t="shared" si="16"/>
        <v>28.882982456140326</v>
      </c>
      <c r="L145" s="3">
        <f t="shared" si="17"/>
        <v>235.39</v>
      </c>
      <c r="M145" s="4">
        <v>235.39</v>
      </c>
      <c r="N145" s="43" t="s">
        <v>53</v>
      </c>
      <c r="O145" s="18">
        <v>206.31</v>
      </c>
      <c r="P145" s="2">
        <f t="shared" si="18"/>
        <v>185.679</v>
      </c>
      <c r="Q145" s="2">
        <f t="shared" si="19"/>
        <v>211.67406</v>
      </c>
      <c r="R145" s="3">
        <f t="shared" si="20"/>
        <v>211.87405999999999</v>
      </c>
      <c r="S145" s="1" t="s">
        <v>1147</v>
      </c>
    </row>
    <row r="146" spans="1:19" x14ac:dyDescent="0.2">
      <c r="A146" s="5">
        <v>1009159</v>
      </c>
      <c r="B146" s="5" t="s">
        <v>539</v>
      </c>
      <c r="C146" s="5">
        <v>27.89</v>
      </c>
      <c r="D146" s="6">
        <v>31.99</v>
      </c>
      <c r="E146" s="4">
        <v>1.5</v>
      </c>
      <c r="F146" s="4">
        <v>30.49</v>
      </c>
      <c r="G146" s="18">
        <v>26.57</v>
      </c>
      <c r="H146" s="18">
        <v>0.2</v>
      </c>
      <c r="I146" s="2">
        <f t="shared" si="14"/>
        <v>30.29</v>
      </c>
      <c r="J146" s="2">
        <f t="shared" si="15"/>
        <v>26.570175438596493</v>
      </c>
      <c r="K146" s="2">
        <f t="shared" si="16"/>
        <v>3.7198245614035059</v>
      </c>
      <c r="L146" s="3">
        <f t="shared" si="17"/>
        <v>30.49</v>
      </c>
      <c r="M146" s="4">
        <v>30.49</v>
      </c>
      <c r="N146" s="43" t="s">
        <v>53</v>
      </c>
      <c r="O146" s="18">
        <v>26.57</v>
      </c>
      <c r="P146" s="2">
        <f t="shared" si="18"/>
        <v>23.913</v>
      </c>
      <c r="Q146" s="2">
        <f t="shared" si="19"/>
        <v>27.260819999999999</v>
      </c>
      <c r="R146" s="3">
        <f t="shared" si="20"/>
        <v>27.460819999999998</v>
      </c>
      <c r="S146" s="1" t="s">
        <v>1148</v>
      </c>
    </row>
    <row r="147" spans="1:19" x14ac:dyDescent="0.2">
      <c r="A147" s="5">
        <v>1000848</v>
      </c>
      <c r="B147" s="5" t="s">
        <v>262</v>
      </c>
      <c r="C147" s="5">
        <v>40.43</v>
      </c>
      <c r="D147" s="6">
        <v>46.29</v>
      </c>
      <c r="E147" s="4">
        <v>4</v>
      </c>
      <c r="F147" s="4">
        <v>42.29</v>
      </c>
      <c r="G147" s="18">
        <v>36.92</v>
      </c>
      <c r="H147" s="18">
        <v>0.2</v>
      </c>
      <c r="I147" s="2">
        <f t="shared" si="14"/>
        <v>42.089999999999996</v>
      </c>
      <c r="J147" s="2">
        <f t="shared" si="15"/>
        <v>36.921052631578945</v>
      </c>
      <c r="K147" s="2">
        <f t="shared" si="16"/>
        <v>5.1689473684210512</v>
      </c>
      <c r="L147" s="3">
        <f t="shared" si="17"/>
        <v>42.29</v>
      </c>
      <c r="M147" s="4">
        <v>42.29</v>
      </c>
      <c r="N147" s="43" t="s">
        <v>53</v>
      </c>
      <c r="O147" s="18">
        <v>36.92</v>
      </c>
      <c r="P147" s="2">
        <f t="shared" si="18"/>
        <v>33.228000000000002</v>
      </c>
      <c r="Q147" s="2">
        <f t="shared" si="19"/>
        <v>37.879919999999998</v>
      </c>
      <c r="R147" s="3">
        <f t="shared" si="20"/>
        <v>38.079920000000001</v>
      </c>
      <c r="S147" s="1" t="s">
        <v>1149</v>
      </c>
    </row>
    <row r="148" spans="1:19" x14ac:dyDescent="0.2">
      <c r="A148" s="5">
        <v>1000378</v>
      </c>
      <c r="B148" s="5" t="s">
        <v>540</v>
      </c>
      <c r="C148" s="5">
        <v>58.94</v>
      </c>
      <c r="D148" s="6">
        <v>67.39</v>
      </c>
      <c r="E148" s="4">
        <v>4.5</v>
      </c>
      <c r="F148" s="4">
        <v>62.89</v>
      </c>
      <c r="G148" s="18">
        <v>54.99</v>
      </c>
      <c r="H148" s="18">
        <v>0.2</v>
      </c>
      <c r="I148" s="2">
        <f t="shared" si="14"/>
        <v>62.69</v>
      </c>
      <c r="J148" s="2">
        <f t="shared" si="15"/>
        <v>54.991228070175438</v>
      </c>
      <c r="K148" s="2">
        <f t="shared" si="16"/>
        <v>7.6987719298245594</v>
      </c>
      <c r="L148" s="3">
        <f t="shared" si="17"/>
        <v>62.89</v>
      </c>
      <c r="M148" s="4">
        <v>62.89</v>
      </c>
      <c r="N148" s="43" t="s">
        <v>53</v>
      </c>
      <c r="O148" s="18">
        <v>54.99</v>
      </c>
      <c r="P148" s="2">
        <f t="shared" si="18"/>
        <v>49.491</v>
      </c>
      <c r="Q148" s="2">
        <f t="shared" si="19"/>
        <v>56.419739999999997</v>
      </c>
      <c r="R148" s="3">
        <f t="shared" si="20"/>
        <v>56.61974</v>
      </c>
      <c r="S148" s="1" t="s">
        <v>1150</v>
      </c>
    </row>
    <row r="149" spans="1:19" x14ac:dyDescent="0.2">
      <c r="A149" s="5">
        <v>1000434</v>
      </c>
      <c r="B149" s="5" t="s">
        <v>43</v>
      </c>
      <c r="C149" s="5">
        <v>27.89</v>
      </c>
      <c r="D149" s="6">
        <v>31.99</v>
      </c>
      <c r="E149" s="4">
        <v>1.5</v>
      </c>
      <c r="F149" s="4">
        <v>30.49</v>
      </c>
      <c r="G149" s="18">
        <v>26.57</v>
      </c>
      <c r="H149" s="18">
        <v>0.2</v>
      </c>
      <c r="I149" s="2">
        <f t="shared" si="14"/>
        <v>30.29</v>
      </c>
      <c r="J149" s="2">
        <f t="shared" si="15"/>
        <v>26.570175438596493</v>
      </c>
      <c r="K149" s="2">
        <f t="shared" si="16"/>
        <v>3.7198245614035059</v>
      </c>
      <c r="L149" s="3">
        <f t="shared" si="17"/>
        <v>30.49</v>
      </c>
      <c r="M149" s="4">
        <v>30.49</v>
      </c>
      <c r="N149" s="43" t="s">
        <v>53</v>
      </c>
      <c r="O149" s="18">
        <v>26.57</v>
      </c>
      <c r="P149" s="2">
        <f t="shared" si="18"/>
        <v>23.913</v>
      </c>
      <c r="Q149" s="2">
        <f t="shared" si="19"/>
        <v>27.260819999999999</v>
      </c>
      <c r="R149" s="3">
        <f t="shared" si="20"/>
        <v>27.460819999999998</v>
      </c>
      <c r="S149" s="1" t="s">
        <v>1151</v>
      </c>
    </row>
    <row r="150" spans="1:19" x14ac:dyDescent="0.2">
      <c r="A150" s="5">
        <v>1001035</v>
      </c>
      <c r="B150" s="5" t="s">
        <v>55</v>
      </c>
      <c r="C150" s="5">
        <v>33.409999999999997</v>
      </c>
      <c r="D150" s="6">
        <v>38.29</v>
      </c>
      <c r="E150" s="4">
        <v>3.5</v>
      </c>
      <c r="F150" s="4">
        <v>34.79</v>
      </c>
      <c r="G150" s="18">
        <v>30.34</v>
      </c>
      <c r="H150" s="18">
        <v>0.2</v>
      </c>
      <c r="I150" s="2">
        <f t="shared" si="14"/>
        <v>34.589999999999996</v>
      </c>
      <c r="J150" s="2">
        <f t="shared" si="15"/>
        <v>30.342105263157894</v>
      </c>
      <c r="K150" s="2">
        <f t="shared" si="16"/>
        <v>4.2478947368421025</v>
      </c>
      <c r="L150" s="3">
        <f t="shared" si="17"/>
        <v>34.79</v>
      </c>
      <c r="M150" s="4">
        <v>34.79</v>
      </c>
      <c r="N150" s="43" t="s">
        <v>53</v>
      </c>
      <c r="O150" s="18">
        <v>30.34</v>
      </c>
      <c r="P150" s="2">
        <f t="shared" si="18"/>
        <v>27.306000000000001</v>
      </c>
      <c r="Q150" s="2">
        <f t="shared" si="19"/>
        <v>31.128839999999997</v>
      </c>
      <c r="R150" s="3">
        <f t="shared" si="20"/>
        <v>31.328839999999996</v>
      </c>
      <c r="S150" s="1" t="s">
        <v>1152</v>
      </c>
    </row>
    <row r="151" spans="1:19" x14ac:dyDescent="0.2">
      <c r="A151" s="5">
        <v>1000509</v>
      </c>
      <c r="B151" s="5" t="s">
        <v>541</v>
      </c>
      <c r="C151" s="5">
        <v>78.760000000000005</v>
      </c>
      <c r="D151" s="6">
        <v>89.99</v>
      </c>
      <c r="E151" s="4">
        <v>6</v>
      </c>
      <c r="F151" s="4">
        <v>83.99</v>
      </c>
      <c r="G151" s="18">
        <v>73.5</v>
      </c>
      <c r="H151" s="18">
        <v>0.2</v>
      </c>
      <c r="I151" s="2">
        <f t="shared" si="14"/>
        <v>83.789999999999992</v>
      </c>
      <c r="J151" s="2">
        <f t="shared" si="15"/>
        <v>73.5</v>
      </c>
      <c r="K151" s="2">
        <f t="shared" si="16"/>
        <v>10.289999999999992</v>
      </c>
      <c r="L151" s="3">
        <f t="shared" si="17"/>
        <v>83.99</v>
      </c>
      <c r="M151" s="4">
        <v>83.99</v>
      </c>
      <c r="N151" s="43" t="s">
        <v>53</v>
      </c>
      <c r="O151" s="18">
        <v>73.5</v>
      </c>
      <c r="P151" s="2">
        <f t="shared" si="18"/>
        <v>66.150000000000006</v>
      </c>
      <c r="Q151" s="2">
        <f t="shared" si="19"/>
        <v>75.411000000000001</v>
      </c>
      <c r="R151" s="3">
        <f t="shared" si="20"/>
        <v>75.611000000000004</v>
      </c>
      <c r="S151" s="1" t="s">
        <v>1153</v>
      </c>
    </row>
    <row r="152" spans="1:19" x14ac:dyDescent="0.2">
      <c r="A152" s="5">
        <v>1019895</v>
      </c>
      <c r="B152" s="5" t="s">
        <v>542</v>
      </c>
      <c r="C152" s="5">
        <v>49.38</v>
      </c>
      <c r="D152" s="6">
        <v>56.49</v>
      </c>
      <c r="E152" s="4">
        <v>5</v>
      </c>
      <c r="F152" s="4">
        <v>51.49</v>
      </c>
      <c r="G152" s="18">
        <v>44.99</v>
      </c>
      <c r="H152" s="18">
        <v>0.2</v>
      </c>
      <c r="I152" s="2">
        <f t="shared" si="14"/>
        <v>51.29</v>
      </c>
      <c r="J152" s="2">
        <f t="shared" si="15"/>
        <v>44.991228070175438</v>
      </c>
      <c r="K152" s="2">
        <f t="shared" si="16"/>
        <v>6.2987719298245608</v>
      </c>
      <c r="L152" s="3">
        <f t="shared" si="17"/>
        <v>51.49</v>
      </c>
      <c r="M152" s="4">
        <v>51.49</v>
      </c>
      <c r="N152" s="43" t="s">
        <v>53</v>
      </c>
      <c r="O152" s="18">
        <v>44.99</v>
      </c>
      <c r="P152" s="2">
        <f t="shared" si="18"/>
        <v>40.491</v>
      </c>
      <c r="Q152" s="2">
        <f t="shared" si="19"/>
        <v>46.159739999999992</v>
      </c>
      <c r="R152" s="3">
        <f t="shared" si="20"/>
        <v>46.359739999999995</v>
      </c>
      <c r="S152" s="1" t="s">
        <v>1154</v>
      </c>
    </row>
    <row r="153" spans="1:19" x14ac:dyDescent="0.2">
      <c r="A153" s="5">
        <v>1043156</v>
      </c>
      <c r="B153" s="5" t="s">
        <v>543</v>
      </c>
      <c r="C153" s="5">
        <v>12.71</v>
      </c>
      <c r="D153" s="6">
        <v>14.59</v>
      </c>
      <c r="E153" s="4">
        <v>1</v>
      </c>
      <c r="F153" s="4">
        <v>13.59</v>
      </c>
      <c r="G153" s="18">
        <v>11.83</v>
      </c>
      <c r="H153" s="18">
        <v>0.1</v>
      </c>
      <c r="I153" s="2">
        <f t="shared" si="14"/>
        <v>13.49</v>
      </c>
      <c r="J153" s="2">
        <f t="shared" si="15"/>
        <v>11.833333333333334</v>
      </c>
      <c r="K153" s="2">
        <f t="shared" si="16"/>
        <v>1.6566666666666663</v>
      </c>
      <c r="L153" s="3">
        <f t="shared" si="17"/>
        <v>13.59</v>
      </c>
      <c r="M153" s="4">
        <v>13.59</v>
      </c>
      <c r="N153" s="43" t="s">
        <v>53</v>
      </c>
      <c r="O153" s="18">
        <v>11.83</v>
      </c>
      <c r="P153" s="2">
        <f t="shared" si="18"/>
        <v>10.647</v>
      </c>
      <c r="Q153" s="2">
        <f t="shared" si="19"/>
        <v>12.13758</v>
      </c>
      <c r="R153" s="3">
        <f t="shared" si="20"/>
        <v>12.237579999999999</v>
      </c>
      <c r="S153" s="1" t="s">
        <v>1155</v>
      </c>
    </row>
    <row r="154" spans="1:19" x14ac:dyDescent="0.2">
      <c r="A154" s="5">
        <v>1000412</v>
      </c>
      <c r="B154" s="5" t="s">
        <v>263</v>
      </c>
      <c r="C154" s="5">
        <v>30.25</v>
      </c>
      <c r="D154" s="6">
        <v>34.69</v>
      </c>
      <c r="E154" s="4">
        <v>3</v>
      </c>
      <c r="F154" s="4">
        <v>31.689999999999998</v>
      </c>
      <c r="G154" s="18">
        <v>27.62</v>
      </c>
      <c r="H154" s="18">
        <v>0.2</v>
      </c>
      <c r="I154" s="2">
        <f t="shared" si="14"/>
        <v>31.49</v>
      </c>
      <c r="J154" s="2">
        <f t="shared" si="15"/>
        <v>27.62280701754386</v>
      </c>
      <c r="K154" s="2">
        <f t="shared" si="16"/>
        <v>3.8671929824561389</v>
      </c>
      <c r="L154" s="3">
        <f t="shared" si="17"/>
        <v>31.689999999999998</v>
      </c>
      <c r="M154" s="4">
        <v>31.689999999999998</v>
      </c>
      <c r="N154" s="43" t="s">
        <v>53</v>
      </c>
      <c r="O154" s="18">
        <v>27.62</v>
      </c>
      <c r="P154" s="2">
        <f t="shared" si="18"/>
        <v>24.858000000000001</v>
      </c>
      <c r="Q154" s="2">
        <f t="shared" si="19"/>
        <v>28.338119999999996</v>
      </c>
      <c r="R154" s="3">
        <f t="shared" si="20"/>
        <v>28.538119999999996</v>
      </c>
      <c r="S154" s="1" t="s">
        <v>1156</v>
      </c>
    </row>
    <row r="155" spans="1:19" x14ac:dyDescent="0.2">
      <c r="A155" s="5">
        <v>1000034</v>
      </c>
      <c r="B155" s="5" t="s">
        <v>265</v>
      </c>
      <c r="C155" s="5">
        <v>55.08</v>
      </c>
      <c r="D155" s="6">
        <v>62.99</v>
      </c>
      <c r="E155" s="4">
        <v>7</v>
      </c>
      <c r="F155" s="4">
        <v>55.99</v>
      </c>
      <c r="G155" s="18">
        <v>48.94</v>
      </c>
      <c r="H155" s="18">
        <v>0.2</v>
      </c>
      <c r="I155" s="2">
        <f t="shared" si="14"/>
        <v>55.79</v>
      </c>
      <c r="J155" s="2">
        <f t="shared" si="15"/>
        <v>48.938596491228076</v>
      </c>
      <c r="K155" s="2">
        <f t="shared" si="16"/>
        <v>6.8514035087719236</v>
      </c>
      <c r="L155" s="3">
        <f t="shared" si="17"/>
        <v>55.99</v>
      </c>
      <c r="M155" s="4">
        <v>55.99</v>
      </c>
      <c r="N155" s="43" t="s">
        <v>53</v>
      </c>
      <c r="O155" s="18">
        <v>48.94</v>
      </c>
      <c r="P155" s="2">
        <f t="shared" si="18"/>
        <v>44.045999999999999</v>
      </c>
      <c r="Q155" s="2">
        <f t="shared" si="19"/>
        <v>50.212439999999994</v>
      </c>
      <c r="R155" s="3">
        <f t="shared" si="20"/>
        <v>50.412439999999997</v>
      </c>
      <c r="S155" s="1" t="s">
        <v>1157</v>
      </c>
    </row>
    <row r="156" spans="1:19" x14ac:dyDescent="0.2">
      <c r="A156" s="5">
        <v>1000510</v>
      </c>
      <c r="B156" s="5" t="s">
        <v>544</v>
      </c>
      <c r="C156" s="5">
        <v>90.69</v>
      </c>
      <c r="D156" s="6">
        <v>103.59</v>
      </c>
      <c r="E156" s="4">
        <v>8</v>
      </c>
      <c r="F156" s="4">
        <v>95.59</v>
      </c>
      <c r="G156" s="18">
        <v>83.68</v>
      </c>
      <c r="H156" s="18">
        <v>0.2</v>
      </c>
      <c r="I156" s="2">
        <f t="shared" si="14"/>
        <v>95.39</v>
      </c>
      <c r="J156" s="2">
        <f t="shared" si="15"/>
        <v>83.675438596491233</v>
      </c>
      <c r="K156" s="2">
        <f t="shared" si="16"/>
        <v>11.714561403508768</v>
      </c>
      <c r="L156" s="3">
        <f t="shared" si="17"/>
        <v>95.59</v>
      </c>
      <c r="M156" s="4">
        <v>95.59</v>
      </c>
      <c r="N156" s="43" t="s">
        <v>53</v>
      </c>
      <c r="O156" s="18">
        <v>83.68</v>
      </c>
      <c r="P156" s="2">
        <f t="shared" si="18"/>
        <v>75.312000000000012</v>
      </c>
      <c r="Q156" s="2">
        <f t="shared" si="19"/>
        <v>85.855680000000007</v>
      </c>
      <c r="R156" s="3">
        <f t="shared" si="20"/>
        <v>86.055680000000009</v>
      </c>
      <c r="S156" s="1" t="s">
        <v>1158</v>
      </c>
    </row>
    <row r="157" spans="1:19" x14ac:dyDescent="0.2">
      <c r="A157" s="5">
        <v>1026829</v>
      </c>
      <c r="B157" s="5" t="s">
        <v>545</v>
      </c>
      <c r="C157" s="5">
        <v>67.62</v>
      </c>
      <c r="D157" s="6">
        <v>77.290000000000006</v>
      </c>
      <c r="E157" s="4">
        <v>7</v>
      </c>
      <c r="F157" s="4">
        <v>70.290000000000006</v>
      </c>
      <c r="G157" s="18">
        <v>61.48</v>
      </c>
      <c r="H157" s="18">
        <v>0.2</v>
      </c>
      <c r="I157" s="2">
        <f t="shared" si="14"/>
        <v>70.09</v>
      </c>
      <c r="J157" s="2">
        <f t="shared" si="15"/>
        <v>61.482456140350884</v>
      </c>
      <c r="K157" s="2">
        <f t="shared" si="16"/>
        <v>8.6075438596491196</v>
      </c>
      <c r="L157" s="3">
        <f t="shared" si="17"/>
        <v>70.290000000000006</v>
      </c>
      <c r="M157" s="4">
        <v>70.290000000000006</v>
      </c>
      <c r="N157" s="43" t="s">
        <v>53</v>
      </c>
      <c r="O157" s="18">
        <v>61.48</v>
      </c>
      <c r="P157" s="2">
        <f t="shared" si="18"/>
        <v>55.332000000000001</v>
      </c>
      <c r="Q157" s="2">
        <f t="shared" si="19"/>
        <v>63.078479999999992</v>
      </c>
      <c r="R157" s="3">
        <f t="shared" si="20"/>
        <v>63.278479999999995</v>
      </c>
      <c r="S157" s="1" t="s">
        <v>1159</v>
      </c>
    </row>
    <row r="158" spans="1:19" x14ac:dyDescent="0.2">
      <c r="A158" s="5">
        <v>1031945</v>
      </c>
      <c r="B158" s="5" t="s">
        <v>267</v>
      </c>
      <c r="C158" s="5">
        <v>57.97</v>
      </c>
      <c r="D158" s="6">
        <v>66.290000000000006</v>
      </c>
      <c r="E158" s="4">
        <v>7</v>
      </c>
      <c r="F158" s="4">
        <v>59.290000000000006</v>
      </c>
      <c r="G158" s="18">
        <v>51.83</v>
      </c>
      <c r="H158" s="18">
        <v>0.2</v>
      </c>
      <c r="I158" s="2">
        <f t="shared" si="14"/>
        <v>59.09</v>
      </c>
      <c r="J158" s="2">
        <f t="shared" si="15"/>
        <v>51.833333333333343</v>
      </c>
      <c r="K158" s="2">
        <f t="shared" si="16"/>
        <v>7.2566666666666606</v>
      </c>
      <c r="L158" s="3">
        <f t="shared" si="17"/>
        <v>59.290000000000006</v>
      </c>
      <c r="M158" s="4">
        <v>59.290000000000006</v>
      </c>
      <c r="N158" s="43" t="s">
        <v>53</v>
      </c>
      <c r="O158" s="18">
        <v>51.83</v>
      </c>
      <c r="P158" s="2">
        <f t="shared" si="18"/>
        <v>46.646999999999998</v>
      </c>
      <c r="Q158" s="2">
        <f t="shared" si="19"/>
        <v>53.177579999999992</v>
      </c>
      <c r="R158" s="3">
        <f t="shared" si="20"/>
        <v>53.377579999999995</v>
      </c>
      <c r="S158" s="1" t="s">
        <v>1160</v>
      </c>
    </row>
    <row r="159" spans="1:19" x14ac:dyDescent="0.2">
      <c r="A159" s="5">
        <v>1014447</v>
      </c>
      <c r="B159" s="5" t="s">
        <v>269</v>
      </c>
      <c r="C159" s="5">
        <v>57.27</v>
      </c>
      <c r="D159" s="6">
        <v>65.489999999999995</v>
      </c>
      <c r="E159" s="4">
        <v>7</v>
      </c>
      <c r="F159" s="4">
        <v>58.489999999999995</v>
      </c>
      <c r="G159" s="18">
        <v>51.13</v>
      </c>
      <c r="H159" s="18">
        <v>0.2</v>
      </c>
      <c r="I159" s="2">
        <f t="shared" si="14"/>
        <v>58.289999999999992</v>
      </c>
      <c r="J159" s="2">
        <f t="shared" si="15"/>
        <v>51.131578947368418</v>
      </c>
      <c r="K159" s="2">
        <f t="shared" si="16"/>
        <v>7.1584210526315744</v>
      </c>
      <c r="L159" s="3">
        <f t="shared" si="17"/>
        <v>58.489999999999995</v>
      </c>
      <c r="M159" s="4">
        <v>58.489999999999995</v>
      </c>
      <c r="N159" s="43" t="s">
        <v>53</v>
      </c>
      <c r="O159" s="18">
        <v>51.13</v>
      </c>
      <c r="P159" s="2">
        <f t="shared" si="18"/>
        <v>46.017000000000003</v>
      </c>
      <c r="Q159" s="2">
        <f t="shared" si="19"/>
        <v>52.459379999999996</v>
      </c>
      <c r="R159" s="3">
        <f t="shared" si="20"/>
        <v>52.659379999999999</v>
      </c>
      <c r="S159" s="1" t="s">
        <v>1161</v>
      </c>
    </row>
    <row r="160" spans="1:19" x14ac:dyDescent="0.2">
      <c r="A160" s="5">
        <v>1006838</v>
      </c>
      <c r="B160" s="5" t="s">
        <v>231</v>
      </c>
      <c r="C160" s="5">
        <v>43.32</v>
      </c>
      <c r="D160" s="6">
        <v>49.58</v>
      </c>
      <c r="E160" s="4">
        <v>5</v>
      </c>
      <c r="F160" s="4">
        <v>44.58</v>
      </c>
      <c r="G160" s="18">
        <v>38.93</v>
      </c>
      <c r="H160" s="18">
        <v>0.2</v>
      </c>
      <c r="I160" s="2">
        <f t="shared" si="14"/>
        <v>44.379999999999995</v>
      </c>
      <c r="J160" s="2">
        <f t="shared" si="15"/>
        <v>38.929824561403507</v>
      </c>
      <c r="K160" s="2">
        <f t="shared" si="16"/>
        <v>5.4501754385964887</v>
      </c>
      <c r="L160" s="3">
        <f t="shared" si="17"/>
        <v>44.58</v>
      </c>
      <c r="M160" s="4">
        <v>44.58</v>
      </c>
      <c r="N160" s="43" t="s">
        <v>53</v>
      </c>
      <c r="O160" s="18">
        <v>38.93</v>
      </c>
      <c r="P160" s="2">
        <f t="shared" si="18"/>
        <v>35.036999999999999</v>
      </c>
      <c r="Q160" s="2">
        <f t="shared" si="19"/>
        <v>39.942179999999993</v>
      </c>
      <c r="R160" s="3">
        <f t="shared" si="20"/>
        <v>40.142179999999996</v>
      </c>
      <c r="S160" s="1" t="s">
        <v>1162</v>
      </c>
    </row>
    <row r="161" spans="1:19" x14ac:dyDescent="0.2">
      <c r="A161" s="5">
        <v>1034002</v>
      </c>
      <c r="B161" s="5" t="s">
        <v>546</v>
      </c>
      <c r="C161" s="5">
        <v>20.34</v>
      </c>
      <c r="D161" s="6">
        <v>23.29</v>
      </c>
      <c r="E161" s="4">
        <v>3</v>
      </c>
      <c r="F161" s="4">
        <v>20.29</v>
      </c>
      <c r="G161" s="18">
        <v>17.71</v>
      </c>
      <c r="H161" s="18">
        <v>0.1</v>
      </c>
      <c r="I161" s="2">
        <f t="shared" si="14"/>
        <v>20.189999999999998</v>
      </c>
      <c r="J161" s="2">
        <f t="shared" si="15"/>
        <v>17.710526315789473</v>
      </c>
      <c r="K161" s="2">
        <f t="shared" si="16"/>
        <v>2.4794736842105252</v>
      </c>
      <c r="L161" s="3">
        <f t="shared" si="17"/>
        <v>20.29</v>
      </c>
      <c r="M161" s="4">
        <v>20.29</v>
      </c>
      <c r="N161" s="43" t="s">
        <v>53</v>
      </c>
      <c r="O161" s="18">
        <v>17.71</v>
      </c>
      <c r="P161" s="2">
        <f t="shared" si="18"/>
        <v>15.939000000000002</v>
      </c>
      <c r="Q161" s="2">
        <f t="shared" si="19"/>
        <v>18.170460000000002</v>
      </c>
      <c r="R161" s="3">
        <f t="shared" si="20"/>
        <v>18.270460000000003</v>
      </c>
      <c r="S161" s="1" t="s">
        <v>1163</v>
      </c>
    </row>
    <row r="162" spans="1:19" x14ac:dyDescent="0.2">
      <c r="A162" s="5">
        <v>1033899</v>
      </c>
      <c r="B162" s="5" t="s">
        <v>266</v>
      </c>
      <c r="C162" s="5">
        <v>20.34</v>
      </c>
      <c r="D162" s="6">
        <v>23.29</v>
      </c>
      <c r="E162" s="4">
        <v>3</v>
      </c>
      <c r="F162" s="4">
        <v>20.29</v>
      </c>
      <c r="G162" s="18">
        <v>17.71</v>
      </c>
      <c r="H162" s="18">
        <v>0.1</v>
      </c>
      <c r="I162" s="2">
        <f t="shared" si="14"/>
        <v>20.189999999999998</v>
      </c>
      <c r="J162" s="2">
        <f t="shared" si="15"/>
        <v>17.710526315789473</v>
      </c>
      <c r="K162" s="2">
        <f t="shared" si="16"/>
        <v>2.4794736842105252</v>
      </c>
      <c r="L162" s="3">
        <f t="shared" si="17"/>
        <v>20.29</v>
      </c>
      <c r="M162" s="4">
        <v>20.29</v>
      </c>
      <c r="N162" s="43" t="s">
        <v>53</v>
      </c>
      <c r="O162" s="18">
        <v>17.71</v>
      </c>
      <c r="P162" s="2">
        <f t="shared" si="18"/>
        <v>15.939000000000002</v>
      </c>
      <c r="Q162" s="2">
        <f t="shared" si="19"/>
        <v>18.170460000000002</v>
      </c>
      <c r="R162" s="3">
        <f t="shared" si="20"/>
        <v>18.270460000000003</v>
      </c>
      <c r="S162" s="1" t="s">
        <v>1164</v>
      </c>
    </row>
    <row r="163" spans="1:19" x14ac:dyDescent="0.2">
      <c r="A163" s="5">
        <v>1040314</v>
      </c>
      <c r="B163" s="5" t="s">
        <v>270</v>
      </c>
      <c r="C163" s="5">
        <v>43.32</v>
      </c>
      <c r="D163" s="6">
        <v>49.58</v>
      </c>
      <c r="E163" s="4">
        <v>5</v>
      </c>
      <c r="F163" s="4">
        <v>44.58</v>
      </c>
      <c r="G163" s="18">
        <v>38.93</v>
      </c>
      <c r="H163" s="18">
        <v>0.2</v>
      </c>
      <c r="I163" s="2">
        <f t="shared" si="14"/>
        <v>44.379999999999995</v>
      </c>
      <c r="J163" s="2">
        <f t="shared" si="15"/>
        <v>38.929824561403507</v>
      </c>
      <c r="K163" s="2">
        <f t="shared" si="16"/>
        <v>5.4501754385964887</v>
      </c>
      <c r="L163" s="3">
        <f t="shared" si="17"/>
        <v>44.58</v>
      </c>
      <c r="M163" s="4">
        <v>44.58</v>
      </c>
      <c r="N163" s="43" t="s">
        <v>53</v>
      </c>
      <c r="O163" s="18">
        <v>38.93</v>
      </c>
      <c r="P163" s="2">
        <f t="shared" si="18"/>
        <v>35.036999999999999</v>
      </c>
      <c r="Q163" s="2">
        <f t="shared" si="19"/>
        <v>39.942179999999993</v>
      </c>
      <c r="R163" s="3">
        <f t="shared" si="20"/>
        <v>40.142179999999996</v>
      </c>
      <c r="S163" s="1" t="s">
        <v>1165</v>
      </c>
    </row>
    <row r="164" spans="1:19" x14ac:dyDescent="0.2">
      <c r="A164" s="5">
        <v>1030111</v>
      </c>
      <c r="B164" s="5" t="s">
        <v>547</v>
      </c>
      <c r="C164" s="5">
        <v>43.32</v>
      </c>
      <c r="D164" s="6">
        <v>49.58</v>
      </c>
      <c r="E164" s="4">
        <v>5</v>
      </c>
      <c r="F164" s="4">
        <v>44.58</v>
      </c>
      <c r="G164" s="18">
        <v>38.93</v>
      </c>
      <c r="H164" s="18">
        <v>0.2</v>
      </c>
      <c r="I164" s="2">
        <f t="shared" si="14"/>
        <v>44.379999999999995</v>
      </c>
      <c r="J164" s="2">
        <f t="shared" si="15"/>
        <v>38.929824561403507</v>
      </c>
      <c r="K164" s="2">
        <f t="shared" si="16"/>
        <v>5.4501754385964887</v>
      </c>
      <c r="L164" s="3">
        <f t="shared" si="17"/>
        <v>44.58</v>
      </c>
      <c r="M164" s="4">
        <v>44.58</v>
      </c>
      <c r="N164" s="43" t="s">
        <v>53</v>
      </c>
      <c r="O164" s="18">
        <v>38.93</v>
      </c>
      <c r="P164" s="2">
        <f t="shared" si="18"/>
        <v>35.036999999999999</v>
      </c>
      <c r="Q164" s="2">
        <f t="shared" si="19"/>
        <v>39.942179999999993</v>
      </c>
      <c r="R164" s="3">
        <f t="shared" si="20"/>
        <v>40.142179999999996</v>
      </c>
      <c r="S164" s="1" t="s">
        <v>1166</v>
      </c>
    </row>
    <row r="165" spans="1:19" x14ac:dyDescent="0.2">
      <c r="A165" s="5">
        <v>1001233</v>
      </c>
      <c r="B165" s="5" t="s">
        <v>548</v>
      </c>
      <c r="C165" s="5">
        <v>19.899999999999999</v>
      </c>
      <c r="D165" s="6">
        <v>22.79</v>
      </c>
      <c r="E165" s="4">
        <v>1</v>
      </c>
      <c r="F165" s="4">
        <v>21.79</v>
      </c>
      <c r="G165" s="18">
        <v>19.03</v>
      </c>
      <c r="H165" s="18">
        <v>0.1</v>
      </c>
      <c r="I165" s="2">
        <f t="shared" si="14"/>
        <v>21.689999999999998</v>
      </c>
      <c r="J165" s="2">
        <f t="shared" si="15"/>
        <v>19.026315789473685</v>
      </c>
      <c r="K165" s="2">
        <f t="shared" si="16"/>
        <v>2.6636842105263128</v>
      </c>
      <c r="L165" s="3">
        <f t="shared" si="17"/>
        <v>21.79</v>
      </c>
      <c r="M165" s="4">
        <v>21.79</v>
      </c>
      <c r="N165" s="43" t="s">
        <v>53</v>
      </c>
      <c r="O165" s="18">
        <v>19.03</v>
      </c>
      <c r="P165" s="2">
        <f t="shared" si="18"/>
        <v>17.127000000000002</v>
      </c>
      <c r="Q165" s="2">
        <f t="shared" si="19"/>
        <v>19.52478</v>
      </c>
      <c r="R165" s="3">
        <f t="shared" si="20"/>
        <v>19.624780000000001</v>
      </c>
      <c r="S165" s="1" t="s">
        <v>1167</v>
      </c>
    </row>
    <row r="166" spans="1:19" x14ac:dyDescent="0.2">
      <c r="A166" s="5">
        <v>1000415</v>
      </c>
      <c r="B166" s="5" t="s">
        <v>272</v>
      </c>
      <c r="C166" s="5">
        <v>36.39</v>
      </c>
      <c r="D166" s="6">
        <v>41.68</v>
      </c>
      <c r="E166" s="4">
        <v>2.2999999999999998</v>
      </c>
      <c r="F166" s="4">
        <v>39.380000000000003</v>
      </c>
      <c r="G166" s="18">
        <v>34.369999999999997</v>
      </c>
      <c r="H166" s="18">
        <v>0.2</v>
      </c>
      <c r="I166" s="2">
        <f t="shared" si="14"/>
        <v>39.18</v>
      </c>
      <c r="J166" s="2">
        <f t="shared" si="15"/>
        <v>34.368421052631582</v>
      </c>
      <c r="K166" s="2">
        <f t="shared" si="16"/>
        <v>4.8115789473684174</v>
      </c>
      <c r="L166" s="3">
        <f t="shared" si="17"/>
        <v>39.380000000000003</v>
      </c>
      <c r="M166" s="4">
        <v>39.380000000000003</v>
      </c>
      <c r="N166" s="43" t="s">
        <v>53</v>
      </c>
      <c r="O166" s="18">
        <v>34.369999999999997</v>
      </c>
      <c r="P166" s="2">
        <f t="shared" si="18"/>
        <v>30.933</v>
      </c>
      <c r="Q166" s="2">
        <f t="shared" si="19"/>
        <v>35.263619999999996</v>
      </c>
      <c r="R166" s="3">
        <f t="shared" si="20"/>
        <v>35.463619999999999</v>
      </c>
      <c r="S166" s="1" t="s">
        <v>1168</v>
      </c>
    </row>
    <row r="167" spans="1:19" x14ac:dyDescent="0.2">
      <c r="A167" s="5">
        <v>1000326</v>
      </c>
      <c r="B167" s="5" t="s">
        <v>357</v>
      </c>
      <c r="C167" s="5">
        <v>47.62</v>
      </c>
      <c r="D167" s="6">
        <v>54.49</v>
      </c>
      <c r="E167" s="4">
        <v>3</v>
      </c>
      <c r="F167" s="4">
        <v>51.49</v>
      </c>
      <c r="G167" s="18">
        <v>44.99</v>
      </c>
      <c r="H167" s="18">
        <v>0.2</v>
      </c>
      <c r="I167" s="2">
        <f t="shared" si="14"/>
        <v>51.29</v>
      </c>
      <c r="J167" s="2">
        <f t="shared" si="15"/>
        <v>44.991228070175438</v>
      </c>
      <c r="K167" s="2">
        <f t="shared" si="16"/>
        <v>6.2987719298245608</v>
      </c>
      <c r="L167" s="3">
        <f t="shared" si="17"/>
        <v>51.49</v>
      </c>
      <c r="M167" s="4">
        <v>51.49</v>
      </c>
      <c r="N167" s="43" t="s">
        <v>53</v>
      </c>
      <c r="O167" s="18">
        <v>44.99</v>
      </c>
      <c r="P167" s="2">
        <f t="shared" si="18"/>
        <v>40.491</v>
      </c>
      <c r="Q167" s="2">
        <f t="shared" si="19"/>
        <v>46.159739999999992</v>
      </c>
      <c r="R167" s="3">
        <f t="shared" si="20"/>
        <v>46.359739999999995</v>
      </c>
      <c r="S167" s="1" t="s">
        <v>1169</v>
      </c>
    </row>
    <row r="168" spans="1:19" x14ac:dyDescent="0.2">
      <c r="A168" s="5">
        <v>1006825</v>
      </c>
      <c r="B168" s="5" t="s">
        <v>271</v>
      </c>
      <c r="C168" s="5">
        <v>42.45</v>
      </c>
      <c r="D168" s="6">
        <v>48.59</v>
      </c>
      <c r="E168" s="4">
        <v>5</v>
      </c>
      <c r="F168" s="4">
        <v>43.59</v>
      </c>
      <c r="G168" s="18">
        <v>38.06</v>
      </c>
      <c r="H168" s="18">
        <v>0.2</v>
      </c>
      <c r="I168" s="2">
        <f t="shared" si="14"/>
        <v>43.39</v>
      </c>
      <c r="J168" s="2">
        <f t="shared" si="15"/>
        <v>38.061403508771932</v>
      </c>
      <c r="K168" s="2">
        <f t="shared" si="16"/>
        <v>5.328596491228069</v>
      </c>
      <c r="L168" s="3">
        <f t="shared" si="17"/>
        <v>43.59</v>
      </c>
      <c r="M168" s="4">
        <v>43.59</v>
      </c>
      <c r="N168" s="43" t="s">
        <v>53</v>
      </c>
      <c r="O168" s="18">
        <v>38.06</v>
      </c>
      <c r="P168" s="2">
        <f t="shared" si="18"/>
        <v>34.254000000000005</v>
      </c>
      <c r="Q168" s="2">
        <f t="shared" si="19"/>
        <v>39.04956</v>
      </c>
      <c r="R168" s="3">
        <f t="shared" si="20"/>
        <v>39.249560000000002</v>
      </c>
      <c r="S168" s="1" t="s">
        <v>1170</v>
      </c>
    </row>
    <row r="169" spans="1:19" x14ac:dyDescent="0.2">
      <c r="A169" s="5">
        <v>1000435</v>
      </c>
      <c r="B169" s="5" t="s">
        <v>549</v>
      </c>
      <c r="C169" s="5">
        <v>28.76</v>
      </c>
      <c r="D169" s="6">
        <v>32.99</v>
      </c>
      <c r="E169" s="4">
        <v>2</v>
      </c>
      <c r="F169" s="4">
        <v>30.990000000000002</v>
      </c>
      <c r="G169" s="18">
        <v>27.01</v>
      </c>
      <c r="H169" s="18">
        <v>0.2</v>
      </c>
      <c r="I169" s="2">
        <f t="shared" si="14"/>
        <v>30.790000000000003</v>
      </c>
      <c r="J169" s="2">
        <f t="shared" si="15"/>
        <v>27.008771929824565</v>
      </c>
      <c r="K169" s="2">
        <f t="shared" si="16"/>
        <v>3.7812280701754375</v>
      </c>
      <c r="L169" s="3">
        <f t="shared" si="17"/>
        <v>30.990000000000002</v>
      </c>
      <c r="M169" s="4">
        <v>30.990000000000002</v>
      </c>
      <c r="N169" s="43" t="s">
        <v>53</v>
      </c>
      <c r="O169" s="18">
        <v>27.01</v>
      </c>
      <c r="P169" s="2">
        <f t="shared" si="18"/>
        <v>24.309000000000001</v>
      </c>
      <c r="Q169" s="2">
        <f t="shared" si="19"/>
        <v>27.712260000000001</v>
      </c>
      <c r="R169" s="3">
        <f t="shared" si="20"/>
        <v>27.91226</v>
      </c>
      <c r="S169" s="1" t="s">
        <v>1171</v>
      </c>
    </row>
    <row r="170" spans="1:19" x14ac:dyDescent="0.2">
      <c r="A170" s="5">
        <v>1024796</v>
      </c>
      <c r="B170" s="5" t="s">
        <v>268</v>
      </c>
      <c r="C170" s="5">
        <v>130.25</v>
      </c>
      <c r="D170" s="6">
        <v>148.69</v>
      </c>
      <c r="E170" s="4">
        <v>8</v>
      </c>
      <c r="F170" s="4">
        <v>140.69</v>
      </c>
      <c r="G170" s="18">
        <v>123.24</v>
      </c>
      <c r="H170" s="18">
        <v>0.2</v>
      </c>
      <c r="I170" s="2">
        <f t="shared" si="14"/>
        <v>140.49</v>
      </c>
      <c r="J170" s="2">
        <f t="shared" si="15"/>
        <v>123.23684210526318</v>
      </c>
      <c r="K170" s="2">
        <f t="shared" si="16"/>
        <v>17.25315789473683</v>
      </c>
      <c r="L170" s="3">
        <f t="shared" si="17"/>
        <v>140.69</v>
      </c>
      <c r="M170" s="4">
        <v>140.69</v>
      </c>
      <c r="N170" s="43" t="s">
        <v>53</v>
      </c>
      <c r="O170" s="18">
        <v>123.24</v>
      </c>
      <c r="P170" s="2">
        <f t="shared" si="18"/>
        <v>110.916</v>
      </c>
      <c r="Q170" s="2">
        <f t="shared" si="19"/>
        <v>126.44423999999998</v>
      </c>
      <c r="R170" s="3">
        <f t="shared" si="20"/>
        <v>126.64423999999998</v>
      </c>
      <c r="S170" s="1" t="s">
        <v>1172</v>
      </c>
    </row>
    <row r="171" spans="1:19" x14ac:dyDescent="0.2">
      <c r="A171" s="5">
        <v>1025853</v>
      </c>
      <c r="B171" s="5" t="s">
        <v>550</v>
      </c>
      <c r="C171" s="5">
        <v>58.94</v>
      </c>
      <c r="D171" s="6">
        <v>67.39</v>
      </c>
      <c r="E171" s="4">
        <v>6</v>
      </c>
      <c r="F171" s="4">
        <v>61.39</v>
      </c>
      <c r="G171" s="18">
        <v>53.68</v>
      </c>
      <c r="H171" s="18">
        <v>0.2</v>
      </c>
      <c r="I171" s="2">
        <f t="shared" si="14"/>
        <v>61.19</v>
      </c>
      <c r="J171" s="2">
        <f t="shared" si="15"/>
        <v>53.675438596491233</v>
      </c>
      <c r="K171" s="2">
        <f t="shared" si="16"/>
        <v>7.5145614035087647</v>
      </c>
      <c r="L171" s="3">
        <f t="shared" si="17"/>
        <v>61.39</v>
      </c>
      <c r="M171" s="4">
        <v>61.39</v>
      </c>
      <c r="N171" s="43" t="s">
        <v>53</v>
      </c>
      <c r="O171" s="18">
        <v>53.68</v>
      </c>
      <c r="P171" s="2">
        <f t="shared" si="18"/>
        <v>48.311999999999998</v>
      </c>
      <c r="Q171" s="2">
        <f t="shared" si="19"/>
        <v>55.075679999999991</v>
      </c>
      <c r="R171" s="3">
        <f t="shared" si="20"/>
        <v>55.275679999999994</v>
      </c>
      <c r="S171" s="1" t="s">
        <v>1173</v>
      </c>
    </row>
    <row r="172" spans="1:19" x14ac:dyDescent="0.2">
      <c r="A172" s="5">
        <v>1042132</v>
      </c>
      <c r="B172" s="5" t="s">
        <v>551</v>
      </c>
      <c r="C172" s="5">
        <v>27.47</v>
      </c>
      <c r="D172" s="6">
        <v>31.52</v>
      </c>
      <c r="E172" s="4">
        <v>1.53</v>
      </c>
      <c r="F172" s="4">
        <v>29.99</v>
      </c>
      <c r="G172" s="18">
        <v>26.13</v>
      </c>
      <c r="H172" s="18">
        <v>0.2</v>
      </c>
      <c r="I172" s="2">
        <f t="shared" si="14"/>
        <v>29.79</v>
      </c>
      <c r="J172" s="2">
        <f t="shared" si="15"/>
        <v>26.131578947368421</v>
      </c>
      <c r="K172" s="2">
        <f t="shared" si="16"/>
        <v>3.6584210526315779</v>
      </c>
      <c r="L172" s="3">
        <f t="shared" si="17"/>
        <v>29.99</v>
      </c>
      <c r="M172" s="4">
        <v>29.99</v>
      </c>
      <c r="N172" s="43" t="s">
        <v>53</v>
      </c>
      <c r="O172" s="18">
        <v>26.13</v>
      </c>
      <c r="P172" s="2">
        <f t="shared" si="18"/>
        <v>23.516999999999999</v>
      </c>
      <c r="Q172" s="2">
        <f t="shared" si="19"/>
        <v>26.809379999999997</v>
      </c>
      <c r="R172" s="3">
        <f t="shared" si="20"/>
        <v>27.009379999999997</v>
      </c>
      <c r="S172" s="1" t="s">
        <v>1174</v>
      </c>
    </row>
    <row r="173" spans="1:19" x14ac:dyDescent="0.2">
      <c r="A173" s="5">
        <v>1001511</v>
      </c>
      <c r="B173" s="5" t="s">
        <v>552</v>
      </c>
      <c r="C173" s="5">
        <v>39.29</v>
      </c>
      <c r="D173" s="6">
        <v>44.99</v>
      </c>
      <c r="E173" s="4">
        <v>2.2999999999999998</v>
      </c>
      <c r="F173" s="4">
        <v>42.690000000000005</v>
      </c>
      <c r="G173" s="18">
        <v>37.270000000000003</v>
      </c>
      <c r="H173" s="18">
        <v>0.2</v>
      </c>
      <c r="I173" s="2">
        <f t="shared" si="14"/>
        <v>42.49</v>
      </c>
      <c r="J173" s="2">
        <f t="shared" si="15"/>
        <v>37.271929824561411</v>
      </c>
      <c r="K173" s="2">
        <f t="shared" si="16"/>
        <v>5.2180701754385908</v>
      </c>
      <c r="L173" s="3">
        <f t="shared" si="17"/>
        <v>42.690000000000005</v>
      </c>
      <c r="M173" s="4">
        <v>42.690000000000005</v>
      </c>
      <c r="N173" s="43" t="s">
        <v>53</v>
      </c>
      <c r="O173" s="18">
        <v>37.270000000000003</v>
      </c>
      <c r="P173" s="2">
        <f t="shared" si="18"/>
        <v>33.543000000000006</v>
      </c>
      <c r="Q173" s="2">
        <f t="shared" si="19"/>
        <v>38.239020000000004</v>
      </c>
      <c r="R173" s="3">
        <f t="shared" si="20"/>
        <v>38.439020000000006</v>
      </c>
      <c r="S173" s="1" t="s">
        <v>1175</v>
      </c>
    </row>
    <row r="174" spans="1:19" x14ac:dyDescent="0.2">
      <c r="A174" s="5">
        <v>1033693</v>
      </c>
      <c r="B174" s="5" t="s">
        <v>553</v>
      </c>
      <c r="C174" s="5">
        <v>38.08</v>
      </c>
      <c r="D174" s="6">
        <v>43.61</v>
      </c>
      <c r="E174" s="4">
        <v>3</v>
      </c>
      <c r="F174" s="4">
        <v>40.61</v>
      </c>
      <c r="G174" s="18">
        <v>35.450000000000003</v>
      </c>
      <c r="H174" s="18">
        <v>0.2</v>
      </c>
      <c r="I174" s="2">
        <f t="shared" si="14"/>
        <v>40.409999999999997</v>
      </c>
      <c r="J174" s="2">
        <f t="shared" si="15"/>
        <v>35.44736842105263</v>
      </c>
      <c r="K174" s="2">
        <f t="shared" si="16"/>
        <v>4.9626315789473665</v>
      </c>
      <c r="L174" s="3">
        <f t="shared" si="17"/>
        <v>40.61</v>
      </c>
      <c r="M174" s="4">
        <v>40.61</v>
      </c>
      <c r="N174" s="43" t="s">
        <v>53</v>
      </c>
      <c r="O174" s="18">
        <v>35.450000000000003</v>
      </c>
      <c r="P174" s="2">
        <f t="shared" si="18"/>
        <v>31.905000000000005</v>
      </c>
      <c r="Q174" s="2">
        <f t="shared" si="19"/>
        <v>36.371700000000004</v>
      </c>
      <c r="R174" s="3">
        <f t="shared" si="20"/>
        <v>36.571700000000007</v>
      </c>
      <c r="S174" s="1" t="s">
        <v>1176</v>
      </c>
    </row>
    <row r="175" spans="1:19" x14ac:dyDescent="0.2">
      <c r="A175" s="5">
        <v>1001196</v>
      </c>
      <c r="B175" s="5" t="s">
        <v>234</v>
      </c>
      <c r="C175" s="5">
        <v>30.69</v>
      </c>
      <c r="D175" s="6">
        <v>35.090000000000003</v>
      </c>
      <c r="E175" s="4">
        <v>5</v>
      </c>
      <c r="F175" s="4">
        <v>30.090000000000003</v>
      </c>
      <c r="G175" s="18">
        <v>26.31</v>
      </c>
      <c r="H175" s="18">
        <v>0.1</v>
      </c>
      <c r="I175" s="2">
        <f t="shared" si="14"/>
        <v>29.990000000000002</v>
      </c>
      <c r="J175" s="2">
        <f t="shared" si="15"/>
        <v>26.307017543859654</v>
      </c>
      <c r="K175" s="2">
        <f t="shared" si="16"/>
        <v>3.6829824561403477</v>
      </c>
      <c r="L175" s="3">
        <f t="shared" si="17"/>
        <v>30.090000000000003</v>
      </c>
      <c r="M175" s="4">
        <v>30.090000000000003</v>
      </c>
      <c r="N175" s="43" t="s">
        <v>53</v>
      </c>
      <c r="O175" s="18">
        <v>26.31</v>
      </c>
      <c r="P175" s="2">
        <f t="shared" si="18"/>
        <v>23.678999999999998</v>
      </c>
      <c r="Q175" s="2">
        <f t="shared" si="19"/>
        <v>26.994059999999998</v>
      </c>
      <c r="R175" s="3">
        <f t="shared" si="20"/>
        <v>27.094059999999999</v>
      </c>
      <c r="S175" s="1" t="s">
        <v>1177</v>
      </c>
    </row>
    <row r="176" spans="1:19" x14ac:dyDescent="0.2">
      <c r="A176" s="5">
        <v>1001996</v>
      </c>
      <c r="B176" s="5" t="s">
        <v>554</v>
      </c>
      <c r="C176" s="5">
        <v>83.89</v>
      </c>
      <c r="D176" s="6">
        <v>95.83</v>
      </c>
      <c r="E176" s="4">
        <v>6</v>
      </c>
      <c r="F176" s="4">
        <v>89.83</v>
      </c>
      <c r="G176" s="18">
        <v>78.62</v>
      </c>
      <c r="H176" s="18">
        <v>0.2</v>
      </c>
      <c r="I176" s="2">
        <f t="shared" si="14"/>
        <v>89.63</v>
      </c>
      <c r="J176" s="2">
        <f t="shared" si="15"/>
        <v>78.622807017543863</v>
      </c>
      <c r="K176" s="2">
        <f t="shared" si="16"/>
        <v>11.007192982456132</v>
      </c>
      <c r="L176" s="3">
        <f t="shared" si="17"/>
        <v>89.83</v>
      </c>
      <c r="M176" s="4">
        <v>89.83</v>
      </c>
      <c r="N176" s="43" t="s">
        <v>53</v>
      </c>
      <c r="O176" s="18">
        <v>78.62</v>
      </c>
      <c r="P176" s="2">
        <f t="shared" si="18"/>
        <v>70.75800000000001</v>
      </c>
      <c r="Q176" s="2">
        <f t="shared" si="19"/>
        <v>80.664120000000011</v>
      </c>
      <c r="R176" s="3">
        <f t="shared" si="20"/>
        <v>80.864120000000014</v>
      </c>
      <c r="S176" s="1" t="s">
        <v>1178</v>
      </c>
    </row>
    <row r="177" spans="1:19" x14ac:dyDescent="0.2">
      <c r="A177" s="5">
        <v>1016953</v>
      </c>
      <c r="B177" s="5" t="s">
        <v>388</v>
      </c>
      <c r="C177" s="5">
        <v>31.12</v>
      </c>
      <c r="D177" s="6">
        <v>35.68</v>
      </c>
      <c r="E177" s="4">
        <v>1.5</v>
      </c>
      <c r="F177" s="4">
        <v>34.18</v>
      </c>
      <c r="G177" s="18">
        <v>29.81</v>
      </c>
      <c r="H177" s="18">
        <v>0.2</v>
      </c>
      <c r="I177" s="2">
        <f t="shared" si="14"/>
        <v>33.979999999999997</v>
      </c>
      <c r="J177" s="2">
        <f t="shared" si="15"/>
        <v>29.807017543859647</v>
      </c>
      <c r="K177" s="2">
        <f t="shared" si="16"/>
        <v>4.1729824561403497</v>
      </c>
      <c r="L177" s="3">
        <f t="shared" si="17"/>
        <v>34.18</v>
      </c>
      <c r="M177" s="4">
        <v>34.18</v>
      </c>
      <c r="N177" s="43" t="s">
        <v>53</v>
      </c>
      <c r="O177" s="18">
        <v>29.81</v>
      </c>
      <c r="P177" s="2">
        <f t="shared" si="18"/>
        <v>26.829000000000001</v>
      </c>
      <c r="Q177" s="2">
        <f t="shared" si="19"/>
        <v>30.585059999999999</v>
      </c>
      <c r="R177" s="3">
        <f t="shared" si="20"/>
        <v>30.785059999999998</v>
      </c>
      <c r="S177" s="1" t="s">
        <v>1179</v>
      </c>
    </row>
    <row r="178" spans="1:19" x14ac:dyDescent="0.2">
      <c r="A178" s="5">
        <v>1008559</v>
      </c>
      <c r="B178" s="5" t="s">
        <v>274</v>
      </c>
      <c r="C178" s="5">
        <v>39.82</v>
      </c>
      <c r="D178" s="6">
        <v>45.59</v>
      </c>
      <c r="E178" s="4">
        <v>3</v>
      </c>
      <c r="F178" s="4">
        <v>42.59</v>
      </c>
      <c r="G178" s="18">
        <v>37.18</v>
      </c>
      <c r="H178" s="18">
        <v>0.2</v>
      </c>
      <c r="I178" s="2">
        <f t="shared" si="14"/>
        <v>42.39</v>
      </c>
      <c r="J178" s="2">
        <f t="shared" si="15"/>
        <v>37.184210526315795</v>
      </c>
      <c r="K178" s="2">
        <f t="shared" si="16"/>
        <v>5.2057894736842059</v>
      </c>
      <c r="L178" s="3">
        <f t="shared" si="17"/>
        <v>42.59</v>
      </c>
      <c r="M178" s="4">
        <v>42.59</v>
      </c>
      <c r="N178" s="43" t="s">
        <v>53</v>
      </c>
      <c r="O178" s="18">
        <v>37.18</v>
      </c>
      <c r="P178" s="2">
        <f t="shared" si="18"/>
        <v>33.462000000000003</v>
      </c>
      <c r="Q178" s="2">
        <f t="shared" si="19"/>
        <v>38.146680000000003</v>
      </c>
      <c r="R178" s="3">
        <f t="shared" si="20"/>
        <v>38.346680000000006</v>
      </c>
      <c r="S178" s="1" t="s">
        <v>1180</v>
      </c>
    </row>
    <row r="179" spans="1:19" x14ac:dyDescent="0.2">
      <c r="A179" s="5">
        <v>1000872</v>
      </c>
      <c r="B179" s="5" t="s">
        <v>555</v>
      </c>
      <c r="C179" s="5">
        <v>30.24</v>
      </c>
      <c r="D179" s="6">
        <v>34.67</v>
      </c>
      <c r="E179" s="4">
        <v>2</v>
      </c>
      <c r="F179" s="4">
        <v>32.67</v>
      </c>
      <c r="G179" s="18">
        <v>28.48</v>
      </c>
      <c r="H179" s="18">
        <v>0.2</v>
      </c>
      <c r="I179" s="2">
        <f t="shared" si="14"/>
        <v>32.47</v>
      </c>
      <c r="J179" s="2">
        <f t="shared" si="15"/>
        <v>28.48245614035088</v>
      </c>
      <c r="K179" s="2">
        <f t="shared" si="16"/>
        <v>3.9875438596491186</v>
      </c>
      <c r="L179" s="3">
        <f t="shared" si="17"/>
        <v>32.67</v>
      </c>
      <c r="M179" s="4">
        <v>32.67</v>
      </c>
      <c r="N179" s="43" t="s">
        <v>53</v>
      </c>
      <c r="O179" s="18">
        <v>28.48</v>
      </c>
      <c r="P179" s="2">
        <f t="shared" si="18"/>
        <v>25.632000000000001</v>
      </c>
      <c r="Q179" s="2">
        <f t="shared" si="19"/>
        <v>29.220479999999998</v>
      </c>
      <c r="R179" s="3">
        <f t="shared" si="20"/>
        <v>29.420479999999998</v>
      </c>
      <c r="S179" s="1" t="s">
        <v>1181</v>
      </c>
    </row>
    <row r="180" spans="1:19" x14ac:dyDescent="0.2">
      <c r="A180" s="5">
        <v>1000761</v>
      </c>
      <c r="B180" s="5" t="s">
        <v>556</v>
      </c>
      <c r="C180" s="5">
        <v>48.34</v>
      </c>
      <c r="D180" s="6">
        <v>55.31</v>
      </c>
      <c r="E180" s="4">
        <v>4</v>
      </c>
      <c r="F180" s="4">
        <v>51.31</v>
      </c>
      <c r="G180" s="18">
        <v>44.83</v>
      </c>
      <c r="H180" s="18">
        <v>0.2</v>
      </c>
      <c r="I180" s="2">
        <f t="shared" si="14"/>
        <v>51.11</v>
      </c>
      <c r="J180" s="2">
        <f t="shared" si="15"/>
        <v>44.833333333333336</v>
      </c>
      <c r="K180" s="2">
        <f t="shared" si="16"/>
        <v>6.2766666666666637</v>
      </c>
      <c r="L180" s="3">
        <f t="shared" si="17"/>
        <v>51.31</v>
      </c>
      <c r="M180" s="4">
        <v>51.31</v>
      </c>
      <c r="N180" s="43" t="s">
        <v>53</v>
      </c>
      <c r="O180" s="18">
        <v>44.83</v>
      </c>
      <c r="P180" s="2">
        <f t="shared" si="18"/>
        <v>40.347000000000001</v>
      </c>
      <c r="Q180" s="2">
        <f t="shared" si="19"/>
        <v>45.995579999999997</v>
      </c>
      <c r="R180" s="3">
        <f t="shared" si="20"/>
        <v>46.19558</v>
      </c>
      <c r="S180" s="1" t="s">
        <v>1182</v>
      </c>
    </row>
    <row r="181" spans="1:19" x14ac:dyDescent="0.2">
      <c r="A181" s="5">
        <v>1015846</v>
      </c>
      <c r="B181" s="5" t="s">
        <v>557</v>
      </c>
      <c r="C181" s="5">
        <v>33.729999999999997</v>
      </c>
      <c r="D181" s="6">
        <v>38.65</v>
      </c>
      <c r="E181" s="4">
        <v>3</v>
      </c>
      <c r="F181" s="4">
        <v>35.65</v>
      </c>
      <c r="G181" s="18">
        <v>31.1</v>
      </c>
      <c r="H181" s="18">
        <v>0.2</v>
      </c>
      <c r="I181" s="2">
        <f t="shared" si="14"/>
        <v>35.449999999999996</v>
      </c>
      <c r="J181" s="2">
        <f t="shared" si="15"/>
        <v>31.096491228070175</v>
      </c>
      <c r="K181" s="2">
        <f t="shared" si="16"/>
        <v>4.3535087719298211</v>
      </c>
      <c r="L181" s="3">
        <f t="shared" si="17"/>
        <v>35.65</v>
      </c>
      <c r="M181" s="4">
        <v>35.65</v>
      </c>
      <c r="N181" s="43" t="s">
        <v>53</v>
      </c>
      <c r="O181" s="18">
        <v>31.1</v>
      </c>
      <c r="P181" s="2">
        <f t="shared" si="18"/>
        <v>27.990000000000002</v>
      </c>
      <c r="Q181" s="2">
        <f t="shared" si="19"/>
        <v>31.9086</v>
      </c>
      <c r="R181" s="3">
        <f t="shared" si="20"/>
        <v>32.108600000000003</v>
      </c>
      <c r="S181" s="1" t="s">
        <v>1183</v>
      </c>
    </row>
    <row r="182" spans="1:19" x14ac:dyDescent="0.2">
      <c r="A182" s="5">
        <v>1000508</v>
      </c>
      <c r="B182" s="5" t="s">
        <v>558</v>
      </c>
      <c r="C182" s="5">
        <v>66.48</v>
      </c>
      <c r="D182" s="6">
        <v>75.989999999999995</v>
      </c>
      <c r="E182" s="4">
        <v>5</v>
      </c>
      <c r="F182" s="4">
        <v>70.989999999999995</v>
      </c>
      <c r="G182" s="18">
        <v>62.1</v>
      </c>
      <c r="H182" s="18">
        <v>0.2</v>
      </c>
      <c r="I182" s="2">
        <f t="shared" si="14"/>
        <v>70.789999999999992</v>
      </c>
      <c r="J182" s="2">
        <f t="shared" si="15"/>
        <v>62.096491228070171</v>
      </c>
      <c r="K182" s="2">
        <f t="shared" si="16"/>
        <v>8.693508771929821</v>
      </c>
      <c r="L182" s="3">
        <f t="shared" si="17"/>
        <v>70.989999999999995</v>
      </c>
      <c r="M182" s="4">
        <v>70.989999999999995</v>
      </c>
      <c r="N182" s="43" t="s">
        <v>53</v>
      </c>
      <c r="O182" s="18">
        <v>62.1</v>
      </c>
      <c r="P182" s="2">
        <f t="shared" si="18"/>
        <v>55.89</v>
      </c>
      <c r="Q182" s="2">
        <f t="shared" si="19"/>
        <v>63.714599999999997</v>
      </c>
      <c r="R182" s="3">
        <f t="shared" si="20"/>
        <v>63.9146</v>
      </c>
      <c r="S182" s="1" t="s">
        <v>1184</v>
      </c>
    </row>
    <row r="183" spans="1:19" x14ac:dyDescent="0.2">
      <c r="A183" s="5">
        <v>1000856</v>
      </c>
      <c r="B183" s="5" t="s">
        <v>559</v>
      </c>
      <c r="C183" s="5">
        <v>42.8</v>
      </c>
      <c r="D183" s="6">
        <v>48.99</v>
      </c>
      <c r="E183" s="4">
        <v>2.5</v>
      </c>
      <c r="F183" s="4">
        <v>46.49</v>
      </c>
      <c r="G183" s="18">
        <v>40.61</v>
      </c>
      <c r="H183" s="18">
        <v>0.2</v>
      </c>
      <c r="I183" s="2">
        <f t="shared" si="14"/>
        <v>46.29</v>
      </c>
      <c r="J183" s="2">
        <f t="shared" si="15"/>
        <v>40.60526315789474</v>
      </c>
      <c r="K183" s="2">
        <f t="shared" si="16"/>
        <v>5.6847368421052593</v>
      </c>
      <c r="L183" s="3">
        <f t="shared" si="17"/>
        <v>46.49</v>
      </c>
      <c r="M183" s="4">
        <v>46.49</v>
      </c>
      <c r="N183" s="43" t="s">
        <v>53</v>
      </c>
      <c r="O183" s="18">
        <v>40.61</v>
      </c>
      <c r="P183" s="2">
        <f t="shared" si="18"/>
        <v>36.548999999999999</v>
      </c>
      <c r="Q183" s="2">
        <f t="shared" si="19"/>
        <v>41.665859999999995</v>
      </c>
      <c r="R183" s="3">
        <f t="shared" si="20"/>
        <v>41.865859999999998</v>
      </c>
      <c r="S183" s="1" t="s">
        <v>1185</v>
      </c>
    </row>
    <row r="184" spans="1:19" x14ac:dyDescent="0.2">
      <c r="A184" s="5">
        <v>1013546</v>
      </c>
      <c r="B184" s="5" t="s">
        <v>560</v>
      </c>
      <c r="C184" s="5">
        <v>28.06</v>
      </c>
      <c r="D184" s="6">
        <v>32.19</v>
      </c>
      <c r="E184" s="4">
        <v>3</v>
      </c>
      <c r="F184" s="4">
        <v>29.189999999999998</v>
      </c>
      <c r="G184" s="18">
        <v>25.43</v>
      </c>
      <c r="H184" s="18">
        <v>0.2</v>
      </c>
      <c r="I184" s="2">
        <f t="shared" si="14"/>
        <v>28.99</v>
      </c>
      <c r="J184" s="2">
        <f t="shared" si="15"/>
        <v>25.42982456140351</v>
      </c>
      <c r="K184" s="2">
        <f t="shared" si="16"/>
        <v>3.5601754385964881</v>
      </c>
      <c r="L184" s="3">
        <f t="shared" si="17"/>
        <v>29.189999999999998</v>
      </c>
      <c r="M184" s="4">
        <v>29.189999999999998</v>
      </c>
      <c r="N184" s="43" t="s">
        <v>53</v>
      </c>
      <c r="O184" s="18">
        <v>25.43</v>
      </c>
      <c r="P184" s="2">
        <f t="shared" si="18"/>
        <v>22.887</v>
      </c>
      <c r="Q184" s="2">
        <f t="shared" si="19"/>
        <v>26.091179999999998</v>
      </c>
      <c r="R184" s="3">
        <f t="shared" si="20"/>
        <v>26.291179999999997</v>
      </c>
      <c r="S184" s="1" t="s">
        <v>1186</v>
      </c>
    </row>
    <row r="185" spans="1:19" x14ac:dyDescent="0.2">
      <c r="A185" s="5">
        <v>1000875</v>
      </c>
      <c r="B185" s="5" t="s">
        <v>561</v>
      </c>
      <c r="C185" s="5">
        <v>28.66</v>
      </c>
      <c r="D185" s="6">
        <v>32.869999999999997</v>
      </c>
      <c r="E185" s="4">
        <v>2</v>
      </c>
      <c r="F185" s="4">
        <v>30.869999999999997</v>
      </c>
      <c r="G185" s="18">
        <v>26.9</v>
      </c>
      <c r="H185" s="18">
        <v>0.2</v>
      </c>
      <c r="I185" s="2">
        <f t="shared" si="14"/>
        <v>30.669999999999998</v>
      </c>
      <c r="J185" s="2">
        <f t="shared" si="15"/>
        <v>26.903508771929825</v>
      </c>
      <c r="K185" s="2">
        <f t="shared" si="16"/>
        <v>3.7664912280701728</v>
      </c>
      <c r="L185" s="3">
        <f t="shared" si="17"/>
        <v>30.869999999999997</v>
      </c>
      <c r="M185" s="4">
        <v>30.869999999999997</v>
      </c>
      <c r="N185" s="43" t="s">
        <v>53</v>
      </c>
      <c r="O185" s="18">
        <v>26.9</v>
      </c>
      <c r="P185" s="2">
        <f t="shared" si="18"/>
        <v>24.21</v>
      </c>
      <c r="Q185" s="2">
        <f t="shared" si="19"/>
        <v>27.599399999999999</v>
      </c>
      <c r="R185" s="3">
        <f t="shared" si="20"/>
        <v>27.799399999999999</v>
      </c>
      <c r="S185" s="1" t="s">
        <v>1187</v>
      </c>
    </row>
    <row r="186" spans="1:19" x14ac:dyDescent="0.2">
      <c r="A186" s="5">
        <v>1000857</v>
      </c>
      <c r="B186" s="5" t="s">
        <v>562</v>
      </c>
      <c r="C186" s="5">
        <v>29.46</v>
      </c>
      <c r="D186" s="6">
        <v>33.78</v>
      </c>
      <c r="E186" s="4">
        <v>1.5</v>
      </c>
      <c r="F186" s="4">
        <v>32.28</v>
      </c>
      <c r="G186" s="18">
        <v>28.14</v>
      </c>
      <c r="H186" s="18">
        <v>0.2</v>
      </c>
      <c r="I186" s="2">
        <f t="shared" si="14"/>
        <v>32.08</v>
      </c>
      <c r="J186" s="2">
        <f t="shared" si="15"/>
        <v>28.140350877192983</v>
      </c>
      <c r="K186" s="2">
        <f t="shared" si="16"/>
        <v>3.9396491228070154</v>
      </c>
      <c r="L186" s="3">
        <f t="shared" si="17"/>
        <v>32.28</v>
      </c>
      <c r="M186" s="4">
        <v>32.28</v>
      </c>
      <c r="N186" s="43" t="s">
        <v>53</v>
      </c>
      <c r="O186" s="18">
        <v>28.14</v>
      </c>
      <c r="P186" s="2">
        <f t="shared" si="18"/>
        <v>25.326000000000001</v>
      </c>
      <c r="Q186" s="2">
        <f t="shared" si="19"/>
        <v>28.871639999999999</v>
      </c>
      <c r="R186" s="3">
        <f t="shared" si="20"/>
        <v>29.071639999999999</v>
      </c>
      <c r="S186" s="1" t="s">
        <v>1188</v>
      </c>
    </row>
    <row r="187" spans="1:19" x14ac:dyDescent="0.2">
      <c r="A187" s="5">
        <v>1037209</v>
      </c>
      <c r="B187" s="5" t="s">
        <v>563</v>
      </c>
      <c r="C187" s="5">
        <v>33.6</v>
      </c>
      <c r="D187" s="6">
        <v>38.5</v>
      </c>
      <c r="E187" s="4">
        <v>2.2999999999999998</v>
      </c>
      <c r="F187" s="4">
        <v>36.200000000000003</v>
      </c>
      <c r="G187" s="18">
        <v>31.58</v>
      </c>
      <c r="H187" s="18">
        <v>0.2</v>
      </c>
      <c r="I187" s="2">
        <f t="shared" si="14"/>
        <v>36</v>
      </c>
      <c r="J187" s="2">
        <f t="shared" si="15"/>
        <v>31.578947368421055</v>
      </c>
      <c r="K187" s="2">
        <f t="shared" si="16"/>
        <v>4.4210526315789451</v>
      </c>
      <c r="L187" s="3">
        <f t="shared" si="17"/>
        <v>36.200000000000003</v>
      </c>
      <c r="M187" s="4">
        <v>36.200000000000003</v>
      </c>
      <c r="N187" s="43" t="s">
        <v>53</v>
      </c>
      <c r="O187" s="18">
        <v>31.58</v>
      </c>
      <c r="P187" s="2">
        <f t="shared" si="18"/>
        <v>28.422000000000001</v>
      </c>
      <c r="Q187" s="2">
        <f t="shared" si="19"/>
        <v>32.40108</v>
      </c>
      <c r="R187" s="3">
        <f t="shared" si="20"/>
        <v>32.601080000000003</v>
      </c>
      <c r="S187" s="1" t="s">
        <v>1189</v>
      </c>
    </row>
    <row r="188" spans="1:19" x14ac:dyDescent="0.2">
      <c r="A188" s="5">
        <v>1025856</v>
      </c>
      <c r="B188" s="5" t="s">
        <v>564</v>
      </c>
      <c r="C188" s="5">
        <v>30.09</v>
      </c>
      <c r="D188" s="6">
        <v>34.5</v>
      </c>
      <c r="E188" s="4">
        <v>2</v>
      </c>
      <c r="F188" s="4">
        <v>32.5</v>
      </c>
      <c r="G188" s="18">
        <v>28.33</v>
      </c>
      <c r="H188" s="18">
        <v>0.2</v>
      </c>
      <c r="I188" s="2">
        <f t="shared" si="14"/>
        <v>32.299999999999997</v>
      </c>
      <c r="J188" s="2">
        <f t="shared" si="15"/>
        <v>28.333333333333332</v>
      </c>
      <c r="K188" s="2">
        <f t="shared" si="16"/>
        <v>3.966666666666665</v>
      </c>
      <c r="L188" s="3">
        <f t="shared" si="17"/>
        <v>32.5</v>
      </c>
      <c r="M188" s="4">
        <v>32.5</v>
      </c>
      <c r="N188" s="43" t="s">
        <v>53</v>
      </c>
      <c r="O188" s="18">
        <v>28.33</v>
      </c>
      <c r="P188" s="2">
        <f t="shared" si="18"/>
        <v>25.497</v>
      </c>
      <c r="Q188" s="2">
        <f t="shared" si="19"/>
        <v>29.066579999999998</v>
      </c>
      <c r="R188" s="3">
        <f t="shared" si="20"/>
        <v>29.266579999999998</v>
      </c>
      <c r="S188" s="1" t="s">
        <v>1190</v>
      </c>
    </row>
    <row r="189" spans="1:19" x14ac:dyDescent="0.2">
      <c r="A189" s="5">
        <v>1000407</v>
      </c>
      <c r="B189" s="5" t="s">
        <v>365</v>
      </c>
      <c r="C189" s="5">
        <v>41.92</v>
      </c>
      <c r="D189" s="6">
        <v>47.99</v>
      </c>
      <c r="E189" s="4">
        <v>5</v>
      </c>
      <c r="F189" s="4">
        <v>42.99</v>
      </c>
      <c r="G189" s="18">
        <v>37.54</v>
      </c>
      <c r="H189" s="18">
        <v>0.2</v>
      </c>
      <c r="I189" s="2">
        <f t="shared" si="14"/>
        <v>42.79</v>
      </c>
      <c r="J189" s="2">
        <f t="shared" si="15"/>
        <v>37.535087719298247</v>
      </c>
      <c r="K189" s="2">
        <f t="shared" si="16"/>
        <v>5.2549122807017525</v>
      </c>
      <c r="L189" s="3">
        <f t="shared" si="17"/>
        <v>42.99</v>
      </c>
      <c r="M189" s="4">
        <v>42.99</v>
      </c>
      <c r="N189" s="43" t="s">
        <v>53</v>
      </c>
      <c r="O189" s="18">
        <v>37.54</v>
      </c>
      <c r="P189" s="2">
        <f t="shared" si="18"/>
        <v>33.786000000000001</v>
      </c>
      <c r="Q189" s="2">
        <f t="shared" si="19"/>
        <v>38.516039999999997</v>
      </c>
      <c r="R189" s="3">
        <f t="shared" si="20"/>
        <v>38.71604</v>
      </c>
      <c r="S189" s="1" t="s">
        <v>1191</v>
      </c>
    </row>
    <row r="190" spans="1:19" x14ac:dyDescent="0.2">
      <c r="A190" s="5">
        <v>1000031</v>
      </c>
      <c r="B190" s="5" t="s">
        <v>565</v>
      </c>
      <c r="C190" s="5">
        <v>16.57</v>
      </c>
      <c r="D190" s="6">
        <v>18.989999999999998</v>
      </c>
      <c r="E190" s="4">
        <v>2</v>
      </c>
      <c r="F190" s="4">
        <v>16.989999999999998</v>
      </c>
      <c r="G190" s="18">
        <v>14.82</v>
      </c>
      <c r="H190" s="18">
        <v>0.1</v>
      </c>
      <c r="I190" s="2">
        <f t="shared" si="14"/>
        <v>16.889999999999997</v>
      </c>
      <c r="J190" s="2">
        <f t="shared" si="15"/>
        <v>14.815789473684209</v>
      </c>
      <c r="K190" s="2">
        <f t="shared" si="16"/>
        <v>2.0742105263157882</v>
      </c>
      <c r="L190" s="3">
        <f t="shared" si="17"/>
        <v>16.989999999999998</v>
      </c>
      <c r="M190" s="4">
        <v>16.989999999999998</v>
      </c>
      <c r="N190" s="43" t="s">
        <v>53</v>
      </c>
      <c r="O190" s="18">
        <v>14.82</v>
      </c>
      <c r="P190" s="2">
        <f t="shared" si="18"/>
        <v>13.338000000000001</v>
      </c>
      <c r="Q190" s="2">
        <f t="shared" si="19"/>
        <v>15.20532</v>
      </c>
      <c r="R190" s="3">
        <f t="shared" si="20"/>
        <v>15.30532</v>
      </c>
      <c r="S190" s="1" t="s">
        <v>1192</v>
      </c>
    </row>
    <row r="191" spans="1:19" x14ac:dyDescent="0.2">
      <c r="A191" s="5">
        <v>1000249</v>
      </c>
      <c r="B191" s="5" t="s">
        <v>566</v>
      </c>
      <c r="C191" s="5">
        <v>41.48</v>
      </c>
      <c r="D191" s="6">
        <v>47.49</v>
      </c>
      <c r="E191" s="4">
        <v>2.5</v>
      </c>
      <c r="F191" s="4">
        <v>44.99</v>
      </c>
      <c r="G191" s="18">
        <v>39.29</v>
      </c>
      <c r="H191" s="18">
        <v>0.2</v>
      </c>
      <c r="I191" s="2">
        <f t="shared" si="14"/>
        <v>44.79</v>
      </c>
      <c r="J191" s="2">
        <f t="shared" si="15"/>
        <v>39.289473684210527</v>
      </c>
      <c r="K191" s="2">
        <f t="shared" si="16"/>
        <v>5.5005263157894717</v>
      </c>
      <c r="L191" s="3">
        <f t="shared" si="17"/>
        <v>44.99</v>
      </c>
      <c r="M191" s="4">
        <v>44.99</v>
      </c>
      <c r="N191" s="43" t="s">
        <v>53</v>
      </c>
      <c r="O191" s="18">
        <v>39.29</v>
      </c>
      <c r="P191" s="2">
        <f t="shared" si="18"/>
        <v>35.360999999999997</v>
      </c>
      <c r="Q191" s="2">
        <f t="shared" si="19"/>
        <v>40.311539999999994</v>
      </c>
      <c r="R191" s="3">
        <f t="shared" si="20"/>
        <v>40.511539999999997</v>
      </c>
      <c r="S191" s="1" t="s">
        <v>1193</v>
      </c>
    </row>
    <row r="192" spans="1:19" x14ac:dyDescent="0.2">
      <c r="A192" s="5">
        <v>1000037</v>
      </c>
      <c r="B192" s="5" t="s">
        <v>567</v>
      </c>
      <c r="C192" s="5">
        <v>40.6</v>
      </c>
      <c r="D192" s="6">
        <v>46.48</v>
      </c>
      <c r="E192" s="4">
        <v>2.5</v>
      </c>
      <c r="F192" s="4">
        <v>43.98</v>
      </c>
      <c r="G192" s="18">
        <v>38.4</v>
      </c>
      <c r="H192" s="18">
        <v>0.2</v>
      </c>
      <c r="I192" s="2">
        <f t="shared" si="14"/>
        <v>43.779999999999994</v>
      </c>
      <c r="J192" s="2">
        <f t="shared" si="15"/>
        <v>38.403508771929822</v>
      </c>
      <c r="K192" s="2">
        <f t="shared" si="16"/>
        <v>5.3764912280701722</v>
      </c>
      <c r="L192" s="3">
        <f t="shared" si="17"/>
        <v>43.98</v>
      </c>
      <c r="M192" s="4">
        <v>43.98</v>
      </c>
      <c r="N192" s="43" t="s">
        <v>53</v>
      </c>
      <c r="O192" s="18">
        <v>38.4</v>
      </c>
      <c r="P192" s="2">
        <f t="shared" si="18"/>
        <v>34.56</v>
      </c>
      <c r="Q192" s="2">
        <f t="shared" si="19"/>
        <v>39.398400000000002</v>
      </c>
      <c r="R192" s="3">
        <f t="shared" si="20"/>
        <v>39.598400000000005</v>
      </c>
      <c r="S192" s="1" t="s">
        <v>1194</v>
      </c>
    </row>
    <row r="193" spans="1:19" x14ac:dyDescent="0.2">
      <c r="A193" s="5">
        <v>1027137</v>
      </c>
      <c r="B193" s="5" t="s">
        <v>275</v>
      </c>
      <c r="C193" s="5">
        <v>58.15</v>
      </c>
      <c r="D193" s="6">
        <v>66.489999999999995</v>
      </c>
      <c r="E193" s="4">
        <v>3</v>
      </c>
      <c r="F193" s="4">
        <v>63.489999999999995</v>
      </c>
      <c r="G193" s="18">
        <v>55.52</v>
      </c>
      <c r="H193" s="18">
        <v>0.2</v>
      </c>
      <c r="I193" s="2">
        <f t="shared" si="14"/>
        <v>63.289999999999992</v>
      </c>
      <c r="J193" s="2">
        <f t="shared" si="15"/>
        <v>55.517543859649123</v>
      </c>
      <c r="K193" s="2">
        <f t="shared" si="16"/>
        <v>7.7724561403508687</v>
      </c>
      <c r="L193" s="3">
        <f t="shared" si="17"/>
        <v>63.489999999999995</v>
      </c>
      <c r="M193" s="4">
        <v>63.489999999999995</v>
      </c>
      <c r="N193" s="43" t="s">
        <v>53</v>
      </c>
      <c r="O193" s="18">
        <v>55.52</v>
      </c>
      <c r="P193" s="2">
        <f t="shared" si="18"/>
        <v>49.968000000000004</v>
      </c>
      <c r="Q193" s="2">
        <f t="shared" si="19"/>
        <v>56.963520000000003</v>
      </c>
      <c r="R193" s="3">
        <f t="shared" si="20"/>
        <v>57.163520000000005</v>
      </c>
      <c r="S193" s="1" t="s">
        <v>1195</v>
      </c>
    </row>
    <row r="194" spans="1:19" x14ac:dyDescent="0.2">
      <c r="A194" s="5">
        <v>1016562</v>
      </c>
      <c r="B194" s="5" t="s">
        <v>279</v>
      </c>
      <c r="C194" s="5">
        <v>31.39</v>
      </c>
      <c r="D194" s="6">
        <v>35.979999999999997</v>
      </c>
      <c r="E194" s="4">
        <v>3</v>
      </c>
      <c r="F194" s="4">
        <v>32.979999999999997</v>
      </c>
      <c r="G194" s="18">
        <v>28.75</v>
      </c>
      <c r="H194" s="18">
        <v>0.2</v>
      </c>
      <c r="I194" s="2">
        <f t="shared" si="14"/>
        <v>32.779999999999994</v>
      </c>
      <c r="J194" s="2">
        <f t="shared" si="15"/>
        <v>28.754385964912277</v>
      </c>
      <c r="K194" s="2">
        <f t="shared" si="16"/>
        <v>4.0256140350877168</v>
      </c>
      <c r="L194" s="3">
        <f t="shared" si="17"/>
        <v>32.979999999999997</v>
      </c>
      <c r="M194" s="4">
        <v>32.979999999999997</v>
      </c>
      <c r="N194" s="43" t="s">
        <v>53</v>
      </c>
      <c r="O194" s="18">
        <v>28.75</v>
      </c>
      <c r="P194" s="2">
        <f t="shared" si="18"/>
        <v>25.875</v>
      </c>
      <c r="Q194" s="2">
        <f t="shared" si="19"/>
        <v>29.497499999999999</v>
      </c>
      <c r="R194" s="3">
        <f t="shared" si="20"/>
        <v>29.697499999999998</v>
      </c>
      <c r="S194" s="1" t="s">
        <v>1196</v>
      </c>
    </row>
    <row r="195" spans="1:19" x14ac:dyDescent="0.2">
      <c r="A195" s="5">
        <v>1000777</v>
      </c>
      <c r="B195" s="5" t="s">
        <v>568</v>
      </c>
      <c r="C195" s="5">
        <v>36.479999999999997</v>
      </c>
      <c r="D195" s="6">
        <v>41.79</v>
      </c>
      <c r="E195" s="4">
        <v>3</v>
      </c>
      <c r="F195" s="4">
        <v>38.79</v>
      </c>
      <c r="G195" s="18">
        <v>33.85</v>
      </c>
      <c r="H195" s="18">
        <v>0.2</v>
      </c>
      <c r="I195" s="2">
        <f t="shared" si="14"/>
        <v>38.589999999999996</v>
      </c>
      <c r="J195" s="2">
        <f t="shared" si="15"/>
        <v>33.850877192982459</v>
      </c>
      <c r="K195" s="2">
        <f t="shared" si="16"/>
        <v>4.7391228070175373</v>
      </c>
      <c r="L195" s="3">
        <f t="shared" si="17"/>
        <v>38.79</v>
      </c>
      <c r="M195" s="4">
        <v>38.79</v>
      </c>
      <c r="N195" s="43" t="s">
        <v>53</v>
      </c>
      <c r="O195" s="18">
        <v>33.85</v>
      </c>
      <c r="P195" s="2">
        <f t="shared" si="18"/>
        <v>30.465000000000003</v>
      </c>
      <c r="Q195" s="2">
        <f t="shared" si="19"/>
        <v>34.7301</v>
      </c>
      <c r="R195" s="3">
        <f t="shared" si="20"/>
        <v>34.930100000000003</v>
      </c>
      <c r="S195" s="1" t="s">
        <v>1197</v>
      </c>
    </row>
    <row r="196" spans="1:19" x14ac:dyDescent="0.2">
      <c r="A196" s="5">
        <v>1005796</v>
      </c>
      <c r="B196" s="5" t="s">
        <v>569</v>
      </c>
      <c r="C196" s="5">
        <v>53.32</v>
      </c>
      <c r="D196" s="6">
        <v>60.98</v>
      </c>
      <c r="E196" s="4">
        <v>5</v>
      </c>
      <c r="F196" s="4">
        <v>55.98</v>
      </c>
      <c r="G196" s="18">
        <v>48.93</v>
      </c>
      <c r="H196" s="18">
        <v>0.2</v>
      </c>
      <c r="I196" s="2">
        <f t="shared" ref="I196:I259" si="21">F196-H196</f>
        <v>55.779999999999994</v>
      </c>
      <c r="J196" s="2">
        <f t="shared" ref="J196:J259" si="22">I196/1.14</f>
        <v>48.929824561403507</v>
      </c>
      <c r="K196" s="2">
        <f t="shared" ref="K196:K259" si="23">I196-J196</f>
        <v>6.8501754385964873</v>
      </c>
      <c r="L196" s="3">
        <f t="shared" ref="L196:L259" si="24">J196+K196+H196</f>
        <v>55.98</v>
      </c>
      <c r="M196" s="4">
        <v>55.98</v>
      </c>
      <c r="N196" s="43" t="s">
        <v>53</v>
      </c>
      <c r="O196" s="18">
        <v>48.93</v>
      </c>
      <c r="P196" s="2">
        <f t="shared" ref="P196:P259" si="25">O196*0.9</f>
        <v>44.036999999999999</v>
      </c>
      <c r="Q196" s="2">
        <f t="shared" ref="Q196:Q259" si="26">P196*1.14</f>
        <v>50.202179999999991</v>
      </c>
      <c r="R196" s="3">
        <f t="shared" ref="R196:R259" si="27">Q196+H196</f>
        <v>50.402179999999994</v>
      </c>
      <c r="S196" s="1" t="s">
        <v>1198</v>
      </c>
    </row>
    <row r="197" spans="1:19" x14ac:dyDescent="0.2">
      <c r="A197" s="5">
        <v>1047200</v>
      </c>
      <c r="B197" s="5" t="s">
        <v>570</v>
      </c>
      <c r="C197" s="5">
        <v>19.46</v>
      </c>
      <c r="D197" s="6">
        <v>22.28</v>
      </c>
      <c r="E197" s="4">
        <v>1.5</v>
      </c>
      <c r="F197" s="4">
        <v>20.78</v>
      </c>
      <c r="G197" s="18">
        <v>18.14</v>
      </c>
      <c r="H197" s="18">
        <v>0.1</v>
      </c>
      <c r="I197" s="2">
        <f t="shared" si="21"/>
        <v>20.68</v>
      </c>
      <c r="J197" s="2">
        <f t="shared" si="22"/>
        <v>18.140350877192983</v>
      </c>
      <c r="K197" s="2">
        <f t="shared" si="23"/>
        <v>2.5396491228070168</v>
      </c>
      <c r="L197" s="3">
        <f t="shared" si="24"/>
        <v>20.78</v>
      </c>
      <c r="M197" s="4">
        <v>20.78</v>
      </c>
      <c r="N197" s="43" t="s">
        <v>53</v>
      </c>
      <c r="O197" s="18">
        <v>18.14</v>
      </c>
      <c r="P197" s="2">
        <f t="shared" si="25"/>
        <v>16.326000000000001</v>
      </c>
      <c r="Q197" s="2">
        <f t="shared" si="26"/>
        <v>18.611639999999998</v>
      </c>
      <c r="R197" s="3">
        <f t="shared" si="27"/>
        <v>18.711639999999999</v>
      </c>
      <c r="S197" s="1" t="s">
        <v>1199</v>
      </c>
    </row>
    <row r="198" spans="1:19" x14ac:dyDescent="0.2">
      <c r="A198" s="5">
        <v>1000820</v>
      </c>
      <c r="B198" s="5" t="s">
        <v>571</v>
      </c>
      <c r="C198" s="5">
        <v>19.46</v>
      </c>
      <c r="D198" s="6">
        <v>22.28</v>
      </c>
      <c r="E198" s="4">
        <v>1.5</v>
      </c>
      <c r="F198" s="4">
        <v>20.78</v>
      </c>
      <c r="G198" s="18">
        <v>18.14</v>
      </c>
      <c r="H198" s="18">
        <v>0.1</v>
      </c>
      <c r="I198" s="2">
        <f t="shared" si="21"/>
        <v>20.68</v>
      </c>
      <c r="J198" s="2">
        <f t="shared" si="22"/>
        <v>18.140350877192983</v>
      </c>
      <c r="K198" s="2">
        <f t="shared" si="23"/>
        <v>2.5396491228070168</v>
      </c>
      <c r="L198" s="3">
        <f t="shared" si="24"/>
        <v>20.78</v>
      </c>
      <c r="M198" s="4">
        <v>20.78</v>
      </c>
      <c r="N198" s="43" t="s">
        <v>53</v>
      </c>
      <c r="O198" s="18">
        <v>18.14</v>
      </c>
      <c r="P198" s="2">
        <f t="shared" si="25"/>
        <v>16.326000000000001</v>
      </c>
      <c r="Q198" s="2">
        <f t="shared" si="26"/>
        <v>18.611639999999998</v>
      </c>
      <c r="R198" s="3">
        <f t="shared" si="27"/>
        <v>18.711639999999999</v>
      </c>
      <c r="S198" s="1" t="s">
        <v>1200</v>
      </c>
    </row>
    <row r="199" spans="1:19" x14ac:dyDescent="0.2">
      <c r="A199" s="5">
        <v>1000890</v>
      </c>
      <c r="B199" s="5" t="s">
        <v>572</v>
      </c>
      <c r="C199" s="5">
        <v>58.59</v>
      </c>
      <c r="D199" s="6">
        <v>66.989999999999995</v>
      </c>
      <c r="E199" s="4">
        <v>5</v>
      </c>
      <c r="F199" s="4">
        <v>61.989999999999995</v>
      </c>
      <c r="G199" s="18">
        <v>54.2</v>
      </c>
      <c r="H199" s="18">
        <v>0.2</v>
      </c>
      <c r="I199" s="2">
        <f t="shared" si="21"/>
        <v>61.789999999999992</v>
      </c>
      <c r="J199" s="2">
        <f t="shared" si="22"/>
        <v>54.201754385964911</v>
      </c>
      <c r="K199" s="2">
        <f t="shared" si="23"/>
        <v>7.5882456140350811</v>
      </c>
      <c r="L199" s="3">
        <f t="shared" si="24"/>
        <v>61.989999999999995</v>
      </c>
      <c r="M199" s="4">
        <v>61.989999999999995</v>
      </c>
      <c r="N199" s="43" t="s">
        <v>53</v>
      </c>
      <c r="O199" s="18">
        <v>54.2</v>
      </c>
      <c r="P199" s="2">
        <f t="shared" si="25"/>
        <v>48.78</v>
      </c>
      <c r="Q199" s="2">
        <f t="shared" si="26"/>
        <v>55.609199999999994</v>
      </c>
      <c r="R199" s="3">
        <f t="shared" si="27"/>
        <v>55.809199999999997</v>
      </c>
      <c r="S199" s="1" t="s">
        <v>1201</v>
      </c>
    </row>
    <row r="200" spans="1:19" x14ac:dyDescent="0.2">
      <c r="A200" s="5">
        <v>1010322</v>
      </c>
      <c r="B200" s="5" t="s">
        <v>277</v>
      </c>
      <c r="C200" s="5">
        <v>28.76</v>
      </c>
      <c r="D200" s="6">
        <v>32.99</v>
      </c>
      <c r="E200" s="4">
        <v>4</v>
      </c>
      <c r="F200" s="4">
        <v>28.990000000000002</v>
      </c>
      <c r="G200" s="18">
        <v>25.25</v>
      </c>
      <c r="H200" s="18">
        <v>0.2</v>
      </c>
      <c r="I200" s="2">
        <f t="shared" si="21"/>
        <v>28.790000000000003</v>
      </c>
      <c r="J200" s="2">
        <f t="shared" si="22"/>
        <v>25.254385964912284</v>
      </c>
      <c r="K200" s="2">
        <f t="shared" si="23"/>
        <v>3.5356140350877183</v>
      </c>
      <c r="L200" s="3">
        <f t="shared" si="24"/>
        <v>28.990000000000002</v>
      </c>
      <c r="M200" s="4">
        <v>28.990000000000002</v>
      </c>
      <c r="N200" s="43" t="s">
        <v>53</v>
      </c>
      <c r="O200" s="18">
        <v>25.25</v>
      </c>
      <c r="P200" s="2">
        <f t="shared" si="25"/>
        <v>22.725000000000001</v>
      </c>
      <c r="Q200" s="2">
        <f t="shared" si="26"/>
        <v>25.906499999999998</v>
      </c>
      <c r="R200" s="3">
        <f t="shared" si="27"/>
        <v>26.106499999999997</v>
      </c>
      <c r="S200" s="1" t="s">
        <v>1202</v>
      </c>
    </row>
    <row r="201" spans="1:19" x14ac:dyDescent="0.2">
      <c r="A201" s="5">
        <v>1000779</v>
      </c>
      <c r="B201" s="5" t="s">
        <v>235</v>
      </c>
      <c r="C201" s="5">
        <v>29.64</v>
      </c>
      <c r="D201" s="6">
        <v>33.99</v>
      </c>
      <c r="E201" s="4">
        <v>3</v>
      </c>
      <c r="F201" s="4">
        <v>30.990000000000002</v>
      </c>
      <c r="G201" s="18">
        <v>27.01</v>
      </c>
      <c r="H201" s="18">
        <v>0.2</v>
      </c>
      <c r="I201" s="2">
        <f t="shared" si="21"/>
        <v>30.790000000000003</v>
      </c>
      <c r="J201" s="2">
        <f t="shared" si="22"/>
        <v>27.008771929824565</v>
      </c>
      <c r="K201" s="2">
        <f t="shared" si="23"/>
        <v>3.7812280701754375</v>
      </c>
      <c r="L201" s="3">
        <f t="shared" si="24"/>
        <v>30.990000000000002</v>
      </c>
      <c r="M201" s="4">
        <v>30.990000000000002</v>
      </c>
      <c r="N201" s="43" t="s">
        <v>53</v>
      </c>
      <c r="O201" s="18">
        <v>27.01</v>
      </c>
      <c r="P201" s="2">
        <f t="shared" si="25"/>
        <v>24.309000000000001</v>
      </c>
      <c r="Q201" s="2">
        <f t="shared" si="26"/>
        <v>27.712260000000001</v>
      </c>
      <c r="R201" s="3">
        <f t="shared" si="27"/>
        <v>27.91226</v>
      </c>
      <c r="S201" s="1" t="s">
        <v>1203</v>
      </c>
    </row>
    <row r="202" spans="1:19" x14ac:dyDescent="0.2">
      <c r="A202" s="5">
        <v>1001492</v>
      </c>
      <c r="B202" s="5" t="s">
        <v>573</v>
      </c>
      <c r="C202" s="5">
        <v>58.59</v>
      </c>
      <c r="D202" s="6">
        <v>66.989999999999995</v>
      </c>
      <c r="E202" s="4">
        <v>5</v>
      </c>
      <c r="F202" s="4">
        <v>61.989999999999995</v>
      </c>
      <c r="G202" s="18">
        <v>54.2</v>
      </c>
      <c r="H202" s="18">
        <v>0.2</v>
      </c>
      <c r="I202" s="2">
        <f t="shared" si="21"/>
        <v>61.789999999999992</v>
      </c>
      <c r="J202" s="2">
        <f t="shared" si="22"/>
        <v>54.201754385964911</v>
      </c>
      <c r="K202" s="2">
        <f t="shared" si="23"/>
        <v>7.5882456140350811</v>
      </c>
      <c r="L202" s="3">
        <f t="shared" si="24"/>
        <v>61.989999999999995</v>
      </c>
      <c r="M202" s="4">
        <v>61.989999999999995</v>
      </c>
      <c r="N202" s="43" t="s">
        <v>53</v>
      </c>
      <c r="O202" s="18">
        <v>54.2</v>
      </c>
      <c r="P202" s="2">
        <f t="shared" si="25"/>
        <v>48.78</v>
      </c>
      <c r="Q202" s="2">
        <f t="shared" si="26"/>
        <v>55.609199999999994</v>
      </c>
      <c r="R202" s="3">
        <f t="shared" si="27"/>
        <v>55.809199999999997</v>
      </c>
      <c r="S202" s="1" t="s">
        <v>1204</v>
      </c>
    </row>
    <row r="203" spans="1:19" x14ac:dyDescent="0.2">
      <c r="A203" s="5">
        <v>1005263</v>
      </c>
      <c r="B203" s="5" t="s">
        <v>574</v>
      </c>
      <c r="C203" s="5">
        <v>41.92</v>
      </c>
      <c r="D203" s="6">
        <v>47.99</v>
      </c>
      <c r="E203" s="4">
        <v>3</v>
      </c>
      <c r="F203" s="4">
        <v>44.99</v>
      </c>
      <c r="G203" s="18">
        <v>39.29</v>
      </c>
      <c r="H203" s="18">
        <v>0.2</v>
      </c>
      <c r="I203" s="2">
        <f t="shared" si="21"/>
        <v>44.79</v>
      </c>
      <c r="J203" s="2">
        <f t="shared" si="22"/>
        <v>39.289473684210527</v>
      </c>
      <c r="K203" s="2">
        <f t="shared" si="23"/>
        <v>5.5005263157894717</v>
      </c>
      <c r="L203" s="3">
        <f t="shared" si="24"/>
        <v>44.99</v>
      </c>
      <c r="M203" s="4">
        <v>44.99</v>
      </c>
      <c r="N203" s="43" t="s">
        <v>53</v>
      </c>
      <c r="O203" s="18">
        <v>39.29</v>
      </c>
      <c r="P203" s="2">
        <f t="shared" si="25"/>
        <v>35.360999999999997</v>
      </c>
      <c r="Q203" s="2">
        <f t="shared" si="26"/>
        <v>40.311539999999994</v>
      </c>
      <c r="R203" s="3">
        <f t="shared" si="27"/>
        <v>40.511539999999997</v>
      </c>
      <c r="S203" s="1" t="s">
        <v>1205</v>
      </c>
    </row>
    <row r="204" spans="1:19" x14ac:dyDescent="0.2">
      <c r="A204" s="5">
        <v>1048120</v>
      </c>
      <c r="B204" s="5" t="s">
        <v>575</v>
      </c>
      <c r="C204" s="5">
        <v>39.81</v>
      </c>
      <c r="D204" s="6">
        <v>45.58</v>
      </c>
      <c r="E204" s="4">
        <v>3</v>
      </c>
      <c r="F204" s="4">
        <v>42.58</v>
      </c>
      <c r="G204" s="18">
        <v>37.18</v>
      </c>
      <c r="H204" s="18">
        <v>0.2</v>
      </c>
      <c r="I204" s="2">
        <f t="shared" si="21"/>
        <v>42.379999999999995</v>
      </c>
      <c r="J204" s="2">
        <f t="shared" si="22"/>
        <v>37.175438596491226</v>
      </c>
      <c r="K204" s="2">
        <f t="shared" si="23"/>
        <v>5.2045614035087695</v>
      </c>
      <c r="L204" s="3">
        <f t="shared" si="24"/>
        <v>42.58</v>
      </c>
      <c r="M204" s="4">
        <v>42.58</v>
      </c>
      <c r="N204" s="43" t="s">
        <v>53</v>
      </c>
      <c r="O204" s="18">
        <v>37.18</v>
      </c>
      <c r="P204" s="2">
        <f t="shared" si="25"/>
        <v>33.462000000000003</v>
      </c>
      <c r="Q204" s="2">
        <f t="shared" si="26"/>
        <v>38.146680000000003</v>
      </c>
      <c r="R204" s="3">
        <f t="shared" si="27"/>
        <v>38.346680000000006</v>
      </c>
      <c r="S204" s="1" t="s">
        <v>1206</v>
      </c>
    </row>
    <row r="205" spans="1:19" x14ac:dyDescent="0.2">
      <c r="A205" s="5">
        <v>1000792</v>
      </c>
      <c r="B205" s="5" t="s">
        <v>246</v>
      </c>
      <c r="C205" s="5">
        <v>42.36</v>
      </c>
      <c r="D205" s="6">
        <v>48.49</v>
      </c>
      <c r="E205" s="4">
        <v>5</v>
      </c>
      <c r="F205" s="4">
        <v>43.49</v>
      </c>
      <c r="G205" s="18">
        <v>37.97</v>
      </c>
      <c r="H205" s="18">
        <v>0.2</v>
      </c>
      <c r="I205" s="2">
        <f t="shared" si="21"/>
        <v>43.29</v>
      </c>
      <c r="J205" s="2">
        <f t="shared" si="22"/>
        <v>37.973684210526315</v>
      </c>
      <c r="K205" s="2">
        <f t="shared" si="23"/>
        <v>5.3163157894736841</v>
      </c>
      <c r="L205" s="3">
        <f t="shared" si="24"/>
        <v>43.49</v>
      </c>
      <c r="M205" s="4">
        <v>43.49</v>
      </c>
      <c r="N205" s="43" t="s">
        <v>53</v>
      </c>
      <c r="O205" s="18">
        <v>37.97</v>
      </c>
      <c r="P205" s="2">
        <f t="shared" si="25"/>
        <v>34.173000000000002</v>
      </c>
      <c r="Q205" s="2">
        <f t="shared" si="26"/>
        <v>38.95722</v>
      </c>
      <c r="R205" s="3">
        <f t="shared" si="27"/>
        <v>39.157220000000002</v>
      </c>
      <c r="S205" s="1" t="s">
        <v>1207</v>
      </c>
    </row>
    <row r="206" spans="1:19" x14ac:dyDescent="0.2">
      <c r="A206" s="5">
        <v>1010573</v>
      </c>
      <c r="B206" s="5" t="s">
        <v>576</v>
      </c>
      <c r="C206" s="5">
        <v>63.85</v>
      </c>
      <c r="D206" s="6">
        <v>72.989999999999995</v>
      </c>
      <c r="E206" s="4">
        <v>7</v>
      </c>
      <c r="F206" s="4">
        <v>65.989999999999995</v>
      </c>
      <c r="G206" s="18">
        <v>57.71</v>
      </c>
      <c r="H206" s="18">
        <v>0.2</v>
      </c>
      <c r="I206" s="2">
        <f t="shared" si="21"/>
        <v>65.789999999999992</v>
      </c>
      <c r="J206" s="2">
        <f t="shared" si="22"/>
        <v>57.710526315789473</v>
      </c>
      <c r="K206" s="2">
        <f t="shared" si="23"/>
        <v>8.0794736842105195</v>
      </c>
      <c r="L206" s="3">
        <f t="shared" si="24"/>
        <v>65.989999999999995</v>
      </c>
      <c r="M206" s="4">
        <v>65.989999999999995</v>
      </c>
      <c r="N206" s="43" t="s">
        <v>53</v>
      </c>
      <c r="O206" s="18">
        <v>57.71</v>
      </c>
      <c r="P206" s="2">
        <f t="shared" si="25"/>
        <v>51.939</v>
      </c>
      <c r="Q206" s="2">
        <f t="shared" si="26"/>
        <v>59.210459999999998</v>
      </c>
      <c r="R206" s="3">
        <f t="shared" si="27"/>
        <v>59.41046</v>
      </c>
      <c r="S206" s="1" t="s">
        <v>1208</v>
      </c>
    </row>
    <row r="207" spans="1:19" x14ac:dyDescent="0.2">
      <c r="A207" s="5">
        <v>1000846</v>
      </c>
      <c r="B207" s="5" t="s">
        <v>577</v>
      </c>
      <c r="C207" s="5">
        <v>17.45</v>
      </c>
      <c r="D207" s="6">
        <v>19.989999999999998</v>
      </c>
      <c r="E207" s="4">
        <v>2</v>
      </c>
      <c r="F207" s="4">
        <v>17.989999999999998</v>
      </c>
      <c r="G207" s="18">
        <v>15.69</v>
      </c>
      <c r="H207" s="18">
        <v>0.1</v>
      </c>
      <c r="I207" s="2">
        <f t="shared" si="21"/>
        <v>17.889999999999997</v>
      </c>
      <c r="J207" s="2">
        <f t="shared" si="22"/>
        <v>15.692982456140349</v>
      </c>
      <c r="K207" s="2">
        <f t="shared" si="23"/>
        <v>2.1970175438596478</v>
      </c>
      <c r="L207" s="3">
        <f t="shared" si="24"/>
        <v>17.989999999999998</v>
      </c>
      <c r="M207" s="4">
        <v>17.989999999999998</v>
      </c>
      <c r="N207" s="43" t="s">
        <v>53</v>
      </c>
      <c r="O207" s="18">
        <v>15.69</v>
      </c>
      <c r="P207" s="2">
        <f t="shared" si="25"/>
        <v>14.121</v>
      </c>
      <c r="Q207" s="2">
        <f t="shared" si="26"/>
        <v>16.097939999999998</v>
      </c>
      <c r="R207" s="3">
        <f t="shared" si="27"/>
        <v>16.197939999999999</v>
      </c>
      <c r="S207" s="1" t="s">
        <v>1209</v>
      </c>
    </row>
    <row r="208" spans="1:19" x14ac:dyDescent="0.2">
      <c r="A208" s="5">
        <v>1030057</v>
      </c>
      <c r="B208" s="5" t="s">
        <v>276</v>
      </c>
      <c r="C208" s="5">
        <v>30.78</v>
      </c>
      <c r="D208" s="6">
        <v>35.29</v>
      </c>
      <c r="E208" s="4">
        <v>3</v>
      </c>
      <c r="F208" s="4">
        <v>32.29</v>
      </c>
      <c r="G208" s="18">
        <v>28.15</v>
      </c>
      <c r="H208" s="18">
        <v>0.2</v>
      </c>
      <c r="I208" s="2">
        <f t="shared" si="21"/>
        <v>32.089999999999996</v>
      </c>
      <c r="J208" s="2">
        <f t="shared" si="22"/>
        <v>28.149122807017545</v>
      </c>
      <c r="K208" s="2">
        <f t="shared" si="23"/>
        <v>3.9408771929824518</v>
      </c>
      <c r="L208" s="3">
        <f t="shared" si="24"/>
        <v>32.29</v>
      </c>
      <c r="M208" s="4">
        <v>32.29</v>
      </c>
      <c r="N208" s="43" t="s">
        <v>53</v>
      </c>
      <c r="O208" s="18">
        <v>28.15</v>
      </c>
      <c r="P208" s="2">
        <f t="shared" si="25"/>
        <v>25.335000000000001</v>
      </c>
      <c r="Q208" s="2">
        <f t="shared" si="26"/>
        <v>28.881899999999998</v>
      </c>
      <c r="R208" s="3">
        <f t="shared" si="27"/>
        <v>29.081899999999997</v>
      </c>
      <c r="S208" s="1" t="s">
        <v>1210</v>
      </c>
    </row>
    <row r="209" spans="1:19" x14ac:dyDescent="0.2">
      <c r="A209" s="5">
        <v>1027859</v>
      </c>
      <c r="B209" s="5" t="s">
        <v>578</v>
      </c>
      <c r="C209" s="5">
        <v>37.31</v>
      </c>
      <c r="D209" s="6">
        <v>42.73</v>
      </c>
      <c r="E209" s="4">
        <v>3</v>
      </c>
      <c r="F209" s="4">
        <v>39.729999999999997</v>
      </c>
      <c r="G209" s="18">
        <v>34.68</v>
      </c>
      <c r="H209" s="18">
        <v>0.2</v>
      </c>
      <c r="I209" s="2">
        <f t="shared" si="21"/>
        <v>39.529999999999994</v>
      </c>
      <c r="J209" s="2">
        <f t="shared" si="22"/>
        <v>34.675438596491226</v>
      </c>
      <c r="K209" s="2">
        <f t="shared" si="23"/>
        <v>4.8545614035087681</v>
      </c>
      <c r="L209" s="3">
        <f t="shared" si="24"/>
        <v>39.729999999999997</v>
      </c>
      <c r="M209" s="4">
        <v>39.729999999999997</v>
      </c>
      <c r="N209" s="43" t="s">
        <v>53</v>
      </c>
      <c r="O209" s="18">
        <v>34.68</v>
      </c>
      <c r="P209" s="2">
        <f t="shared" si="25"/>
        <v>31.212</v>
      </c>
      <c r="Q209" s="2">
        <f t="shared" si="26"/>
        <v>35.581679999999999</v>
      </c>
      <c r="R209" s="3">
        <f t="shared" si="27"/>
        <v>35.781680000000001</v>
      </c>
      <c r="S209" s="1" t="s">
        <v>1211</v>
      </c>
    </row>
    <row r="210" spans="1:19" x14ac:dyDescent="0.2">
      <c r="A210" s="5">
        <v>1044069</v>
      </c>
      <c r="B210" s="5" t="s">
        <v>579</v>
      </c>
      <c r="C210" s="5">
        <v>32.869999999999997</v>
      </c>
      <c r="D210" s="6">
        <v>37.67</v>
      </c>
      <c r="E210" s="4">
        <v>3</v>
      </c>
      <c r="F210" s="4">
        <v>34.67</v>
      </c>
      <c r="G210" s="18">
        <v>30.24</v>
      </c>
      <c r="H210" s="18">
        <v>0.2</v>
      </c>
      <c r="I210" s="2">
        <f t="shared" si="21"/>
        <v>34.47</v>
      </c>
      <c r="J210" s="2">
        <f t="shared" si="22"/>
        <v>30.236842105263161</v>
      </c>
      <c r="K210" s="2">
        <f t="shared" si="23"/>
        <v>4.2331578947368378</v>
      </c>
      <c r="L210" s="3">
        <f t="shared" si="24"/>
        <v>34.67</v>
      </c>
      <c r="M210" s="4">
        <v>34.67</v>
      </c>
      <c r="N210" s="43" t="s">
        <v>53</v>
      </c>
      <c r="O210" s="18">
        <v>30.24</v>
      </c>
      <c r="P210" s="2">
        <f t="shared" si="25"/>
        <v>27.215999999999998</v>
      </c>
      <c r="Q210" s="2">
        <f t="shared" si="26"/>
        <v>31.026239999999994</v>
      </c>
      <c r="R210" s="3">
        <f t="shared" si="27"/>
        <v>31.226239999999994</v>
      </c>
      <c r="S210" s="1" t="s">
        <v>1212</v>
      </c>
    </row>
    <row r="211" spans="1:19" x14ac:dyDescent="0.2">
      <c r="A211" s="5">
        <v>1000725</v>
      </c>
      <c r="B211" s="5" t="s">
        <v>288</v>
      </c>
      <c r="C211" s="5">
        <v>32.03</v>
      </c>
      <c r="D211" s="6">
        <v>36.71</v>
      </c>
      <c r="E211" s="4">
        <v>3</v>
      </c>
      <c r="F211" s="4">
        <v>33.71</v>
      </c>
      <c r="G211" s="18">
        <v>29.39</v>
      </c>
      <c r="H211" s="18">
        <v>0.2</v>
      </c>
      <c r="I211" s="2">
        <f t="shared" si="21"/>
        <v>33.51</v>
      </c>
      <c r="J211" s="2">
        <f t="shared" si="22"/>
        <v>29.394736842105264</v>
      </c>
      <c r="K211" s="2">
        <f t="shared" si="23"/>
        <v>4.1152631578947343</v>
      </c>
      <c r="L211" s="3">
        <f t="shared" si="24"/>
        <v>33.71</v>
      </c>
      <c r="M211" s="4">
        <v>33.71</v>
      </c>
      <c r="N211" s="43" t="s">
        <v>53</v>
      </c>
      <c r="O211" s="18">
        <v>29.39</v>
      </c>
      <c r="P211" s="2">
        <f t="shared" si="25"/>
        <v>26.451000000000001</v>
      </c>
      <c r="Q211" s="2">
        <f t="shared" si="26"/>
        <v>30.154139999999998</v>
      </c>
      <c r="R211" s="3">
        <f t="shared" si="27"/>
        <v>30.354139999999997</v>
      </c>
      <c r="S211" s="1" t="s">
        <v>1213</v>
      </c>
    </row>
    <row r="212" spans="1:19" x14ac:dyDescent="0.2">
      <c r="A212" s="5">
        <v>1022586</v>
      </c>
      <c r="B212" s="5" t="s">
        <v>291</v>
      </c>
      <c r="C212" s="5">
        <v>50.51</v>
      </c>
      <c r="D212" s="6">
        <v>57.78</v>
      </c>
      <c r="E212" s="4">
        <v>5</v>
      </c>
      <c r="F212" s="4">
        <v>52.78</v>
      </c>
      <c r="G212" s="18">
        <v>46.12</v>
      </c>
      <c r="H212" s="18">
        <v>0.2</v>
      </c>
      <c r="I212" s="2">
        <f t="shared" si="21"/>
        <v>52.58</v>
      </c>
      <c r="J212" s="2">
        <f t="shared" si="22"/>
        <v>46.122807017543863</v>
      </c>
      <c r="K212" s="2">
        <f t="shared" si="23"/>
        <v>6.4571929824561352</v>
      </c>
      <c r="L212" s="3">
        <f t="shared" si="24"/>
        <v>52.78</v>
      </c>
      <c r="M212" s="4">
        <v>52.78</v>
      </c>
      <c r="N212" s="43" t="s">
        <v>53</v>
      </c>
      <c r="O212" s="18">
        <v>46.12</v>
      </c>
      <c r="P212" s="2">
        <f t="shared" si="25"/>
        <v>41.507999999999996</v>
      </c>
      <c r="Q212" s="2">
        <f t="shared" si="26"/>
        <v>47.319119999999991</v>
      </c>
      <c r="R212" s="3">
        <f t="shared" si="27"/>
        <v>47.519119999999994</v>
      </c>
      <c r="S212" s="1" t="s">
        <v>1214</v>
      </c>
    </row>
    <row r="213" spans="1:19" x14ac:dyDescent="0.2">
      <c r="A213" s="5">
        <v>1010076</v>
      </c>
      <c r="B213" s="5" t="s">
        <v>289</v>
      </c>
      <c r="C213" s="5">
        <v>42.42</v>
      </c>
      <c r="D213" s="6">
        <v>48.56</v>
      </c>
      <c r="E213" s="4">
        <v>4</v>
      </c>
      <c r="F213" s="4">
        <v>44.56</v>
      </c>
      <c r="G213" s="18">
        <v>38.909999999999997</v>
      </c>
      <c r="H213" s="18">
        <v>0.2</v>
      </c>
      <c r="I213" s="2">
        <f t="shared" si="21"/>
        <v>44.36</v>
      </c>
      <c r="J213" s="2">
        <f t="shared" si="22"/>
        <v>38.912280701754391</v>
      </c>
      <c r="K213" s="2">
        <f t="shared" si="23"/>
        <v>5.4477192982456089</v>
      </c>
      <c r="L213" s="3">
        <f t="shared" si="24"/>
        <v>44.56</v>
      </c>
      <c r="M213" s="4">
        <v>44.56</v>
      </c>
      <c r="N213" s="43" t="s">
        <v>53</v>
      </c>
      <c r="O213" s="18">
        <v>38.909999999999997</v>
      </c>
      <c r="P213" s="2">
        <f t="shared" si="25"/>
        <v>35.018999999999998</v>
      </c>
      <c r="Q213" s="2">
        <f t="shared" si="26"/>
        <v>39.921659999999996</v>
      </c>
      <c r="R213" s="3">
        <f t="shared" si="27"/>
        <v>40.121659999999999</v>
      </c>
      <c r="S213" s="1" t="s">
        <v>1215</v>
      </c>
    </row>
    <row r="214" spans="1:19" x14ac:dyDescent="0.2">
      <c r="A214" s="5">
        <v>1000352</v>
      </c>
      <c r="B214" s="5" t="s">
        <v>283</v>
      </c>
      <c r="C214" s="5">
        <v>40.78</v>
      </c>
      <c r="D214" s="6">
        <v>46.69</v>
      </c>
      <c r="E214" s="4">
        <v>3</v>
      </c>
      <c r="F214" s="4">
        <v>43.69</v>
      </c>
      <c r="G214" s="18">
        <v>38.15</v>
      </c>
      <c r="H214" s="18">
        <v>0.2</v>
      </c>
      <c r="I214" s="2">
        <f t="shared" si="21"/>
        <v>43.489999999999995</v>
      </c>
      <c r="J214" s="2">
        <f t="shared" si="22"/>
        <v>38.149122807017541</v>
      </c>
      <c r="K214" s="2">
        <f t="shared" si="23"/>
        <v>5.3408771929824539</v>
      </c>
      <c r="L214" s="3">
        <f t="shared" si="24"/>
        <v>43.69</v>
      </c>
      <c r="M214" s="4">
        <v>43.69</v>
      </c>
      <c r="N214" s="43" t="s">
        <v>53</v>
      </c>
      <c r="O214" s="18">
        <v>38.15</v>
      </c>
      <c r="P214" s="2">
        <f t="shared" si="25"/>
        <v>34.335000000000001</v>
      </c>
      <c r="Q214" s="2">
        <f t="shared" si="26"/>
        <v>39.1419</v>
      </c>
      <c r="R214" s="3">
        <f t="shared" si="27"/>
        <v>39.341900000000003</v>
      </c>
      <c r="S214" s="1" t="s">
        <v>1216</v>
      </c>
    </row>
    <row r="215" spans="1:19" x14ac:dyDescent="0.2">
      <c r="A215" s="5">
        <v>1000432</v>
      </c>
      <c r="B215" s="5" t="s">
        <v>580</v>
      </c>
      <c r="C215" s="5">
        <v>31.73</v>
      </c>
      <c r="D215" s="6">
        <v>36.369999999999997</v>
      </c>
      <c r="E215" s="4">
        <v>3</v>
      </c>
      <c r="F215" s="4">
        <v>33.369999999999997</v>
      </c>
      <c r="G215" s="18">
        <v>29.1</v>
      </c>
      <c r="H215" s="18">
        <v>0.2</v>
      </c>
      <c r="I215" s="2">
        <f t="shared" si="21"/>
        <v>33.169999999999995</v>
      </c>
      <c r="J215" s="2">
        <f t="shared" si="22"/>
        <v>29.096491228070175</v>
      </c>
      <c r="K215" s="2">
        <f t="shared" si="23"/>
        <v>4.07350877192982</v>
      </c>
      <c r="L215" s="3">
        <f t="shared" si="24"/>
        <v>33.369999999999997</v>
      </c>
      <c r="M215" s="4">
        <v>33.369999999999997</v>
      </c>
      <c r="N215" s="43" t="s">
        <v>53</v>
      </c>
      <c r="O215" s="18">
        <v>29.1</v>
      </c>
      <c r="P215" s="2">
        <f t="shared" si="25"/>
        <v>26.19</v>
      </c>
      <c r="Q215" s="2">
        <f t="shared" si="26"/>
        <v>29.8566</v>
      </c>
      <c r="R215" s="3">
        <f t="shared" si="27"/>
        <v>30.0566</v>
      </c>
      <c r="S215" s="1" t="s">
        <v>1217</v>
      </c>
    </row>
    <row r="216" spans="1:19" x14ac:dyDescent="0.2">
      <c r="A216" s="5">
        <v>1000040</v>
      </c>
      <c r="B216" s="5" t="s">
        <v>581</v>
      </c>
      <c r="C216" s="5">
        <v>40.78</v>
      </c>
      <c r="D216" s="6">
        <v>46.69</v>
      </c>
      <c r="E216" s="4">
        <v>3</v>
      </c>
      <c r="F216" s="4">
        <v>43.69</v>
      </c>
      <c r="G216" s="18">
        <v>38.15</v>
      </c>
      <c r="H216" s="18">
        <v>0.2</v>
      </c>
      <c r="I216" s="2">
        <f t="shared" si="21"/>
        <v>43.489999999999995</v>
      </c>
      <c r="J216" s="2">
        <f t="shared" si="22"/>
        <v>38.149122807017541</v>
      </c>
      <c r="K216" s="2">
        <f t="shared" si="23"/>
        <v>5.3408771929824539</v>
      </c>
      <c r="L216" s="3">
        <f t="shared" si="24"/>
        <v>43.69</v>
      </c>
      <c r="M216" s="4">
        <v>43.69</v>
      </c>
      <c r="N216" s="43" t="s">
        <v>53</v>
      </c>
      <c r="O216" s="18">
        <v>38.15</v>
      </c>
      <c r="P216" s="2">
        <f t="shared" si="25"/>
        <v>34.335000000000001</v>
      </c>
      <c r="Q216" s="2">
        <f t="shared" si="26"/>
        <v>39.1419</v>
      </c>
      <c r="R216" s="3">
        <f t="shared" si="27"/>
        <v>39.341900000000003</v>
      </c>
      <c r="S216" s="1" t="s">
        <v>1218</v>
      </c>
    </row>
    <row r="217" spans="1:19" x14ac:dyDescent="0.2">
      <c r="A217" s="5">
        <v>1001570</v>
      </c>
      <c r="B217" s="5" t="s">
        <v>582</v>
      </c>
      <c r="C217" s="5">
        <v>36.25</v>
      </c>
      <c r="D217" s="6">
        <v>41.53</v>
      </c>
      <c r="E217" s="4">
        <v>3</v>
      </c>
      <c r="F217" s="4">
        <v>38.53</v>
      </c>
      <c r="G217" s="18">
        <v>33.619999999999997</v>
      </c>
      <c r="H217" s="18">
        <v>0.2</v>
      </c>
      <c r="I217" s="2">
        <f t="shared" si="21"/>
        <v>38.33</v>
      </c>
      <c r="J217" s="2">
        <f t="shared" si="22"/>
        <v>33.622807017543863</v>
      </c>
      <c r="K217" s="2">
        <f t="shared" si="23"/>
        <v>4.7071929824561352</v>
      </c>
      <c r="L217" s="3">
        <f t="shared" si="24"/>
        <v>38.53</v>
      </c>
      <c r="M217" s="4">
        <v>38.53</v>
      </c>
      <c r="N217" s="43" t="s">
        <v>53</v>
      </c>
      <c r="O217" s="18">
        <v>33.619999999999997</v>
      </c>
      <c r="P217" s="2">
        <f t="shared" si="25"/>
        <v>30.257999999999999</v>
      </c>
      <c r="Q217" s="2">
        <f t="shared" si="26"/>
        <v>34.494119999999995</v>
      </c>
      <c r="R217" s="3">
        <f t="shared" si="27"/>
        <v>34.694119999999998</v>
      </c>
      <c r="S217" s="1" t="s">
        <v>1219</v>
      </c>
    </row>
    <row r="218" spans="1:19" x14ac:dyDescent="0.2">
      <c r="A218" s="5">
        <v>1028726</v>
      </c>
      <c r="B218" s="5" t="s">
        <v>236</v>
      </c>
      <c r="C218" s="5">
        <v>43.33</v>
      </c>
      <c r="D218" s="6">
        <v>49.6</v>
      </c>
      <c r="E218" s="4">
        <v>4</v>
      </c>
      <c r="F218" s="4">
        <v>45.6</v>
      </c>
      <c r="G218" s="18">
        <v>39.82</v>
      </c>
      <c r="H218" s="18">
        <v>0.2</v>
      </c>
      <c r="I218" s="2">
        <f t="shared" si="21"/>
        <v>45.4</v>
      </c>
      <c r="J218" s="2">
        <f t="shared" si="22"/>
        <v>39.824561403508774</v>
      </c>
      <c r="K218" s="2">
        <f t="shared" si="23"/>
        <v>5.5754385964912245</v>
      </c>
      <c r="L218" s="3">
        <f t="shared" si="24"/>
        <v>45.6</v>
      </c>
      <c r="M218" s="4">
        <v>45.6</v>
      </c>
      <c r="N218" s="43" t="s">
        <v>53</v>
      </c>
      <c r="O218" s="18">
        <v>39.82</v>
      </c>
      <c r="P218" s="2">
        <f t="shared" si="25"/>
        <v>35.838000000000001</v>
      </c>
      <c r="Q218" s="2">
        <f t="shared" si="26"/>
        <v>40.855319999999999</v>
      </c>
      <c r="R218" s="3">
        <f t="shared" si="27"/>
        <v>41.055320000000002</v>
      </c>
      <c r="S218" s="1" t="s">
        <v>1220</v>
      </c>
    </row>
    <row r="219" spans="1:19" x14ac:dyDescent="0.2">
      <c r="A219" s="5">
        <v>1017110</v>
      </c>
      <c r="B219" s="5" t="s">
        <v>583</v>
      </c>
      <c r="C219" s="5">
        <v>30.24</v>
      </c>
      <c r="D219" s="6">
        <v>34.67</v>
      </c>
      <c r="E219" s="4">
        <v>3</v>
      </c>
      <c r="F219" s="4">
        <v>31.67</v>
      </c>
      <c r="G219" s="18">
        <v>27.61</v>
      </c>
      <c r="H219" s="18">
        <v>0.2</v>
      </c>
      <c r="I219" s="2">
        <f t="shared" si="21"/>
        <v>31.470000000000002</v>
      </c>
      <c r="J219" s="2">
        <f t="shared" si="22"/>
        <v>27.60526315789474</v>
      </c>
      <c r="K219" s="2">
        <f t="shared" si="23"/>
        <v>3.8647368421052626</v>
      </c>
      <c r="L219" s="3">
        <f t="shared" si="24"/>
        <v>31.67</v>
      </c>
      <c r="M219" s="4">
        <v>31.67</v>
      </c>
      <c r="N219" s="43" t="s">
        <v>53</v>
      </c>
      <c r="O219" s="18">
        <v>27.61</v>
      </c>
      <c r="P219" s="2">
        <f t="shared" si="25"/>
        <v>24.849</v>
      </c>
      <c r="Q219" s="2">
        <f t="shared" si="26"/>
        <v>28.327859999999998</v>
      </c>
      <c r="R219" s="3">
        <f t="shared" si="27"/>
        <v>28.527859999999997</v>
      </c>
      <c r="S219" s="1" t="s">
        <v>1221</v>
      </c>
    </row>
    <row r="220" spans="1:19" x14ac:dyDescent="0.2">
      <c r="A220" s="5">
        <v>1001827</v>
      </c>
      <c r="B220" s="5" t="s">
        <v>237</v>
      </c>
      <c r="C220" s="5">
        <v>43.33</v>
      </c>
      <c r="D220" s="6">
        <v>49.6</v>
      </c>
      <c r="E220" s="4">
        <v>4</v>
      </c>
      <c r="F220" s="4">
        <v>45.6</v>
      </c>
      <c r="G220" s="18">
        <v>39.82</v>
      </c>
      <c r="H220" s="18">
        <v>0.2</v>
      </c>
      <c r="I220" s="2">
        <f t="shared" si="21"/>
        <v>45.4</v>
      </c>
      <c r="J220" s="2">
        <f t="shared" si="22"/>
        <v>39.824561403508774</v>
      </c>
      <c r="K220" s="2">
        <f t="shared" si="23"/>
        <v>5.5754385964912245</v>
      </c>
      <c r="L220" s="3">
        <f t="shared" si="24"/>
        <v>45.6</v>
      </c>
      <c r="M220" s="4">
        <v>45.6</v>
      </c>
      <c r="N220" s="43" t="s">
        <v>53</v>
      </c>
      <c r="O220" s="18">
        <v>39.82</v>
      </c>
      <c r="P220" s="2">
        <f t="shared" si="25"/>
        <v>35.838000000000001</v>
      </c>
      <c r="Q220" s="2">
        <f t="shared" si="26"/>
        <v>40.855319999999999</v>
      </c>
      <c r="R220" s="3">
        <f t="shared" si="27"/>
        <v>41.055320000000002</v>
      </c>
      <c r="S220" s="1" t="s">
        <v>1222</v>
      </c>
    </row>
    <row r="221" spans="1:19" x14ac:dyDescent="0.2">
      <c r="A221" s="5">
        <v>1010324</v>
      </c>
      <c r="B221" s="5" t="s">
        <v>44</v>
      </c>
      <c r="C221" s="5">
        <v>65.08</v>
      </c>
      <c r="D221" s="6">
        <v>74.39</v>
      </c>
      <c r="E221" s="4">
        <v>5</v>
      </c>
      <c r="F221" s="4">
        <v>69.39</v>
      </c>
      <c r="G221" s="18">
        <v>60.69</v>
      </c>
      <c r="H221" s="18">
        <v>0.2</v>
      </c>
      <c r="I221" s="2">
        <f t="shared" si="21"/>
        <v>69.19</v>
      </c>
      <c r="J221" s="2">
        <f t="shared" si="22"/>
        <v>60.692982456140356</v>
      </c>
      <c r="K221" s="2">
        <f t="shared" si="23"/>
        <v>8.4970175438596414</v>
      </c>
      <c r="L221" s="3">
        <f t="shared" si="24"/>
        <v>69.39</v>
      </c>
      <c r="M221" s="4">
        <v>69.39</v>
      </c>
      <c r="N221" s="43" t="s">
        <v>53</v>
      </c>
      <c r="O221" s="18">
        <v>60.69</v>
      </c>
      <c r="P221" s="2">
        <f t="shared" si="25"/>
        <v>54.621000000000002</v>
      </c>
      <c r="Q221" s="2">
        <f t="shared" si="26"/>
        <v>62.267939999999996</v>
      </c>
      <c r="R221" s="3">
        <f t="shared" si="27"/>
        <v>62.467939999999999</v>
      </c>
      <c r="S221" s="1" t="s">
        <v>1223</v>
      </c>
    </row>
    <row r="222" spans="1:19" x14ac:dyDescent="0.2">
      <c r="A222" s="5">
        <v>1028730</v>
      </c>
      <c r="B222" s="5" t="s">
        <v>282</v>
      </c>
      <c r="C222" s="5">
        <v>40.17</v>
      </c>
      <c r="D222" s="6">
        <v>45.99</v>
      </c>
      <c r="E222" s="4">
        <v>3</v>
      </c>
      <c r="F222" s="4">
        <v>42.99</v>
      </c>
      <c r="G222" s="18">
        <v>37.54</v>
      </c>
      <c r="H222" s="18">
        <v>0.2</v>
      </c>
      <c r="I222" s="2">
        <f t="shared" si="21"/>
        <v>42.79</v>
      </c>
      <c r="J222" s="2">
        <f t="shared" si="22"/>
        <v>37.535087719298247</v>
      </c>
      <c r="K222" s="2">
        <f t="shared" si="23"/>
        <v>5.2549122807017525</v>
      </c>
      <c r="L222" s="3">
        <f t="shared" si="24"/>
        <v>42.99</v>
      </c>
      <c r="M222" s="4">
        <v>42.99</v>
      </c>
      <c r="N222" s="43" t="s">
        <v>53</v>
      </c>
      <c r="O222" s="18">
        <v>37.54</v>
      </c>
      <c r="P222" s="2">
        <f t="shared" si="25"/>
        <v>33.786000000000001</v>
      </c>
      <c r="Q222" s="2">
        <f t="shared" si="26"/>
        <v>38.516039999999997</v>
      </c>
      <c r="R222" s="3">
        <f t="shared" si="27"/>
        <v>38.71604</v>
      </c>
      <c r="S222" s="1" t="s">
        <v>1224</v>
      </c>
    </row>
    <row r="223" spans="1:19" x14ac:dyDescent="0.2">
      <c r="A223" s="5">
        <v>1001831</v>
      </c>
      <c r="B223" s="5" t="s">
        <v>281</v>
      </c>
      <c r="C223" s="5">
        <v>40.17</v>
      </c>
      <c r="D223" s="6">
        <v>45.99</v>
      </c>
      <c r="E223" s="4">
        <v>3</v>
      </c>
      <c r="F223" s="4">
        <v>42.99</v>
      </c>
      <c r="G223" s="18">
        <v>37.54</v>
      </c>
      <c r="H223" s="18">
        <v>0.2</v>
      </c>
      <c r="I223" s="2">
        <f t="shared" si="21"/>
        <v>42.79</v>
      </c>
      <c r="J223" s="2">
        <f t="shared" si="22"/>
        <v>37.535087719298247</v>
      </c>
      <c r="K223" s="2">
        <f t="shared" si="23"/>
        <v>5.2549122807017525</v>
      </c>
      <c r="L223" s="3">
        <f t="shared" si="24"/>
        <v>42.99</v>
      </c>
      <c r="M223" s="4">
        <v>42.99</v>
      </c>
      <c r="N223" s="43" t="s">
        <v>53</v>
      </c>
      <c r="O223" s="18">
        <v>37.54</v>
      </c>
      <c r="P223" s="2">
        <f t="shared" si="25"/>
        <v>33.786000000000001</v>
      </c>
      <c r="Q223" s="2">
        <f t="shared" si="26"/>
        <v>38.516039999999997</v>
      </c>
      <c r="R223" s="3">
        <f t="shared" si="27"/>
        <v>38.71604</v>
      </c>
      <c r="S223" s="1" t="s">
        <v>1225</v>
      </c>
    </row>
    <row r="224" spans="1:19" x14ac:dyDescent="0.2">
      <c r="A224" s="5">
        <v>1001085</v>
      </c>
      <c r="B224" s="5" t="s">
        <v>584</v>
      </c>
      <c r="C224" s="5">
        <v>60.34</v>
      </c>
      <c r="D224" s="6">
        <v>68.989999999999995</v>
      </c>
      <c r="E224" s="4">
        <v>5</v>
      </c>
      <c r="F224" s="4">
        <v>63.989999999999995</v>
      </c>
      <c r="G224" s="18">
        <v>55.96</v>
      </c>
      <c r="H224" s="18">
        <v>0.2</v>
      </c>
      <c r="I224" s="2">
        <f t="shared" si="21"/>
        <v>63.789999999999992</v>
      </c>
      <c r="J224" s="2">
        <f t="shared" si="22"/>
        <v>55.956140350877192</v>
      </c>
      <c r="K224" s="2">
        <f t="shared" si="23"/>
        <v>7.8338596491228003</v>
      </c>
      <c r="L224" s="3">
        <f t="shared" si="24"/>
        <v>63.989999999999995</v>
      </c>
      <c r="M224" s="4">
        <v>63.989999999999995</v>
      </c>
      <c r="N224" s="43" t="s">
        <v>53</v>
      </c>
      <c r="O224" s="18">
        <v>55.96</v>
      </c>
      <c r="P224" s="2">
        <f t="shared" si="25"/>
        <v>50.364000000000004</v>
      </c>
      <c r="Q224" s="2">
        <f t="shared" si="26"/>
        <v>57.414960000000001</v>
      </c>
      <c r="R224" s="3">
        <f t="shared" si="27"/>
        <v>57.614960000000004</v>
      </c>
      <c r="S224" s="1" t="s">
        <v>1226</v>
      </c>
    </row>
    <row r="225" spans="1:19" x14ac:dyDescent="0.2">
      <c r="A225" s="5">
        <v>1024098</v>
      </c>
      <c r="B225" s="5" t="s">
        <v>585</v>
      </c>
      <c r="C225" s="5">
        <v>76.34</v>
      </c>
      <c r="D225" s="6">
        <v>87.23</v>
      </c>
      <c r="E225" s="4">
        <v>8</v>
      </c>
      <c r="F225" s="4">
        <v>79.23</v>
      </c>
      <c r="G225" s="18">
        <v>69.319999999999993</v>
      </c>
      <c r="H225" s="18">
        <v>0.2</v>
      </c>
      <c r="I225" s="2">
        <f t="shared" si="21"/>
        <v>79.03</v>
      </c>
      <c r="J225" s="2">
        <f t="shared" si="22"/>
        <v>69.324561403508781</v>
      </c>
      <c r="K225" s="2">
        <f t="shared" si="23"/>
        <v>9.70543859649122</v>
      </c>
      <c r="L225" s="3">
        <f t="shared" si="24"/>
        <v>79.23</v>
      </c>
      <c r="M225" s="4">
        <v>79.23</v>
      </c>
      <c r="N225" s="43" t="s">
        <v>53</v>
      </c>
      <c r="O225" s="18">
        <v>69.319999999999993</v>
      </c>
      <c r="P225" s="2">
        <f t="shared" si="25"/>
        <v>62.387999999999998</v>
      </c>
      <c r="Q225" s="2">
        <f t="shared" si="26"/>
        <v>71.122319999999988</v>
      </c>
      <c r="R225" s="3">
        <f t="shared" si="27"/>
        <v>71.322319999999991</v>
      </c>
      <c r="S225" s="1" t="s">
        <v>1227</v>
      </c>
    </row>
    <row r="226" spans="1:19" x14ac:dyDescent="0.2">
      <c r="A226" s="5">
        <v>1024099</v>
      </c>
      <c r="B226" s="5" t="s">
        <v>586</v>
      </c>
      <c r="C226" s="5">
        <v>81.56</v>
      </c>
      <c r="D226" s="6">
        <v>93.18</v>
      </c>
      <c r="E226" s="4">
        <v>8</v>
      </c>
      <c r="F226" s="4">
        <v>85.18</v>
      </c>
      <c r="G226" s="18">
        <v>74.540000000000006</v>
      </c>
      <c r="H226" s="18">
        <v>0.2</v>
      </c>
      <c r="I226" s="2">
        <f t="shared" si="21"/>
        <v>84.98</v>
      </c>
      <c r="J226" s="2">
        <f t="shared" si="22"/>
        <v>74.543859649122822</v>
      </c>
      <c r="K226" s="2">
        <f t="shared" si="23"/>
        <v>10.436140350877182</v>
      </c>
      <c r="L226" s="3">
        <f t="shared" si="24"/>
        <v>85.18</v>
      </c>
      <c r="M226" s="4">
        <v>85.18</v>
      </c>
      <c r="N226" s="43" t="s">
        <v>53</v>
      </c>
      <c r="O226" s="18">
        <v>74.540000000000006</v>
      </c>
      <c r="P226" s="2">
        <f t="shared" si="25"/>
        <v>67.086000000000013</v>
      </c>
      <c r="Q226" s="2">
        <f t="shared" si="26"/>
        <v>76.478040000000007</v>
      </c>
      <c r="R226" s="3">
        <f t="shared" si="27"/>
        <v>76.67804000000001</v>
      </c>
      <c r="S226" s="1" t="s">
        <v>1228</v>
      </c>
    </row>
    <row r="227" spans="1:19" x14ac:dyDescent="0.2">
      <c r="A227" s="5">
        <v>1001111</v>
      </c>
      <c r="B227" s="5" t="s">
        <v>284</v>
      </c>
      <c r="C227" s="5">
        <v>43.24</v>
      </c>
      <c r="D227" s="6">
        <v>49.49</v>
      </c>
      <c r="E227" s="4">
        <v>4</v>
      </c>
      <c r="F227" s="4">
        <v>45.49</v>
      </c>
      <c r="G227" s="18">
        <v>39.729999999999997</v>
      </c>
      <c r="H227" s="18">
        <v>0.2</v>
      </c>
      <c r="I227" s="2">
        <f t="shared" si="21"/>
        <v>45.29</v>
      </c>
      <c r="J227" s="2">
        <f t="shared" si="22"/>
        <v>39.728070175438596</v>
      </c>
      <c r="K227" s="2">
        <f t="shared" si="23"/>
        <v>5.5619298245614033</v>
      </c>
      <c r="L227" s="3">
        <f t="shared" si="24"/>
        <v>45.49</v>
      </c>
      <c r="M227" s="4">
        <v>45.49</v>
      </c>
      <c r="N227" s="43" t="s">
        <v>53</v>
      </c>
      <c r="O227" s="18">
        <v>39.729999999999997</v>
      </c>
      <c r="P227" s="2">
        <f t="shared" si="25"/>
        <v>35.756999999999998</v>
      </c>
      <c r="Q227" s="2">
        <f t="shared" si="26"/>
        <v>40.762979999999992</v>
      </c>
      <c r="R227" s="3">
        <f t="shared" si="27"/>
        <v>40.962979999999995</v>
      </c>
      <c r="S227" s="1" t="s">
        <v>1229</v>
      </c>
    </row>
    <row r="228" spans="1:19" x14ac:dyDescent="0.2">
      <c r="A228" s="5">
        <v>1000827</v>
      </c>
      <c r="B228" s="5" t="s">
        <v>587</v>
      </c>
      <c r="C228" s="5">
        <v>67.64</v>
      </c>
      <c r="D228" s="6">
        <v>77.31</v>
      </c>
      <c r="E228" s="4">
        <v>6</v>
      </c>
      <c r="F228" s="4">
        <v>71.31</v>
      </c>
      <c r="G228" s="18">
        <v>62.38</v>
      </c>
      <c r="H228" s="18">
        <v>0.2</v>
      </c>
      <c r="I228" s="2">
        <f t="shared" si="21"/>
        <v>71.11</v>
      </c>
      <c r="J228" s="2">
        <f t="shared" si="22"/>
        <v>62.377192982456144</v>
      </c>
      <c r="K228" s="2">
        <f t="shared" si="23"/>
        <v>8.7328070175438555</v>
      </c>
      <c r="L228" s="3">
        <f t="shared" si="24"/>
        <v>71.31</v>
      </c>
      <c r="M228" s="4">
        <v>71.31</v>
      </c>
      <c r="N228" s="43" t="s">
        <v>53</v>
      </c>
      <c r="O228" s="18">
        <v>62.38</v>
      </c>
      <c r="P228" s="2">
        <f t="shared" si="25"/>
        <v>56.142000000000003</v>
      </c>
      <c r="Q228" s="2">
        <f t="shared" si="26"/>
        <v>64.00188</v>
      </c>
      <c r="R228" s="3">
        <f t="shared" si="27"/>
        <v>64.201880000000003</v>
      </c>
      <c r="S228" s="1" t="s">
        <v>1230</v>
      </c>
    </row>
    <row r="229" spans="1:19" x14ac:dyDescent="0.2">
      <c r="A229" s="5">
        <v>1000747</v>
      </c>
      <c r="B229" s="5" t="s">
        <v>285</v>
      </c>
      <c r="C229" s="5">
        <v>18.600000000000001</v>
      </c>
      <c r="D229" s="6">
        <v>21.3</v>
      </c>
      <c r="E229" s="4">
        <v>1.5</v>
      </c>
      <c r="F229" s="4">
        <v>19.8</v>
      </c>
      <c r="G229" s="18">
        <v>17.28</v>
      </c>
      <c r="H229" s="18">
        <v>0.1</v>
      </c>
      <c r="I229" s="2">
        <f t="shared" si="21"/>
        <v>19.7</v>
      </c>
      <c r="J229" s="2">
        <f t="shared" si="22"/>
        <v>17.280701754385966</v>
      </c>
      <c r="K229" s="2">
        <f t="shared" si="23"/>
        <v>2.4192982456140335</v>
      </c>
      <c r="L229" s="3">
        <f t="shared" si="24"/>
        <v>19.8</v>
      </c>
      <c r="M229" s="4">
        <v>19.8</v>
      </c>
      <c r="N229" s="43" t="s">
        <v>53</v>
      </c>
      <c r="O229" s="18">
        <v>17.28</v>
      </c>
      <c r="P229" s="2">
        <f t="shared" si="25"/>
        <v>15.552000000000001</v>
      </c>
      <c r="Q229" s="2">
        <f t="shared" si="26"/>
        <v>17.729279999999999</v>
      </c>
      <c r="R229" s="3">
        <f t="shared" si="27"/>
        <v>17.829280000000001</v>
      </c>
      <c r="S229" s="1" t="s">
        <v>1231</v>
      </c>
    </row>
    <row r="230" spans="1:19" x14ac:dyDescent="0.2">
      <c r="A230" s="5">
        <v>1019884</v>
      </c>
      <c r="B230" s="5" t="s">
        <v>247</v>
      </c>
      <c r="C230" s="5">
        <v>33.11</v>
      </c>
      <c r="D230" s="6">
        <v>37.950000000000003</v>
      </c>
      <c r="E230" s="4">
        <v>3</v>
      </c>
      <c r="F230" s="4">
        <v>34.950000000000003</v>
      </c>
      <c r="G230" s="18">
        <v>30.48</v>
      </c>
      <c r="H230" s="18">
        <v>0.2</v>
      </c>
      <c r="I230" s="2">
        <f t="shared" si="21"/>
        <v>34.75</v>
      </c>
      <c r="J230" s="2">
        <f t="shared" si="22"/>
        <v>30.48245614035088</v>
      </c>
      <c r="K230" s="2">
        <f t="shared" si="23"/>
        <v>4.2675438596491198</v>
      </c>
      <c r="L230" s="3">
        <f t="shared" si="24"/>
        <v>34.950000000000003</v>
      </c>
      <c r="M230" s="4">
        <v>34.950000000000003</v>
      </c>
      <c r="N230" s="43" t="s">
        <v>53</v>
      </c>
      <c r="O230" s="18">
        <v>30.48</v>
      </c>
      <c r="P230" s="2">
        <f t="shared" si="25"/>
        <v>27.432000000000002</v>
      </c>
      <c r="Q230" s="2">
        <f t="shared" si="26"/>
        <v>31.272479999999998</v>
      </c>
      <c r="R230" s="3">
        <f t="shared" si="27"/>
        <v>31.472479999999997</v>
      </c>
      <c r="S230" s="1" t="s">
        <v>1232</v>
      </c>
    </row>
    <row r="231" spans="1:19" x14ac:dyDescent="0.2">
      <c r="A231" s="5">
        <v>1043602</v>
      </c>
      <c r="B231" s="5" t="s">
        <v>588</v>
      </c>
      <c r="C231" s="5">
        <v>33.729999999999997</v>
      </c>
      <c r="D231" s="6">
        <v>38.65</v>
      </c>
      <c r="E231" s="4">
        <v>3</v>
      </c>
      <c r="F231" s="4">
        <v>34.65</v>
      </c>
      <c r="G231" s="18">
        <v>30.22</v>
      </c>
      <c r="H231" s="18">
        <v>0.2</v>
      </c>
      <c r="I231" s="2">
        <f t="shared" si="21"/>
        <v>34.449999999999996</v>
      </c>
      <c r="J231" s="2">
        <f t="shared" si="22"/>
        <v>30.219298245614034</v>
      </c>
      <c r="K231" s="2">
        <f t="shared" si="23"/>
        <v>4.2307017543859615</v>
      </c>
      <c r="L231" s="3">
        <f t="shared" si="24"/>
        <v>34.65</v>
      </c>
      <c r="M231" s="4">
        <v>34.65</v>
      </c>
      <c r="N231" s="43" t="s">
        <v>53</v>
      </c>
      <c r="O231" s="18">
        <v>30.22</v>
      </c>
      <c r="P231" s="2">
        <f t="shared" si="25"/>
        <v>27.198</v>
      </c>
      <c r="Q231" s="2">
        <f t="shared" si="26"/>
        <v>31.005719999999997</v>
      </c>
      <c r="R231" s="3">
        <f t="shared" si="27"/>
        <v>31.205719999999996</v>
      </c>
      <c r="S231" s="1" t="s">
        <v>1233</v>
      </c>
    </row>
    <row r="232" spans="1:19" x14ac:dyDescent="0.2">
      <c r="A232" s="5">
        <v>1021506</v>
      </c>
      <c r="B232" s="5" t="s">
        <v>286</v>
      </c>
      <c r="C232" s="5">
        <v>38.08</v>
      </c>
      <c r="D232" s="6">
        <v>43.61</v>
      </c>
      <c r="E232" s="4">
        <v>3</v>
      </c>
      <c r="F232" s="4">
        <v>40.61</v>
      </c>
      <c r="G232" s="18">
        <v>35.450000000000003</v>
      </c>
      <c r="H232" s="18">
        <v>0.2</v>
      </c>
      <c r="I232" s="2">
        <f t="shared" si="21"/>
        <v>40.409999999999997</v>
      </c>
      <c r="J232" s="2">
        <f t="shared" si="22"/>
        <v>35.44736842105263</v>
      </c>
      <c r="K232" s="2">
        <f t="shared" si="23"/>
        <v>4.9626315789473665</v>
      </c>
      <c r="L232" s="3">
        <f t="shared" si="24"/>
        <v>40.61</v>
      </c>
      <c r="M232" s="4">
        <v>40.61</v>
      </c>
      <c r="N232" s="43" t="s">
        <v>53</v>
      </c>
      <c r="O232" s="18">
        <v>35.450000000000003</v>
      </c>
      <c r="P232" s="2">
        <f t="shared" si="25"/>
        <v>31.905000000000005</v>
      </c>
      <c r="Q232" s="2">
        <f t="shared" si="26"/>
        <v>36.371700000000004</v>
      </c>
      <c r="R232" s="3">
        <f t="shared" si="27"/>
        <v>36.571700000000007</v>
      </c>
      <c r="S232" s="1" t="s">
        <v>1234</v>
      </c>
    </row>
    <row r="233" spans="1:19" x14ac:dyDescent="0.2">
      <c r="A233" s="5">
        <v>1012582</v>
      </c>
      <c r="B233" s="5" t="s">
        <v>589</v>
      </c>
      <c r="C233" s="5">
        <v>80.69</v>
      </c>
      <c r="D233" s="6">
        <v>92.19</v>
      </c>
      <c r="E233" s="4">
        <v>8</v>
      </c>
      <c r="F233" s="4">
        <v>84.19</v>
      </c>
      <c r="G233" s="18">
        <v>73.680000000000007</v>
      </c>
      <c r="H233" s="18">
        <v>0.2</v>
      </c>
      <c r="I233" s="2">
        <f t="shared" si="21"/>
        <v>83.99</v>
      </c>
      <c r="J233" s="2">
        <f t="shared" si="22"/>
        <v>73.675438596491233</v>
      </c>
      <c r="K233" s="2">
        <f t="shared" si="23"/>
        <v>10.314561403508762</v>
      </c>
      <c r="L233" s="3">
        <f t="shared" si="24"/>
        <v>84.19</v>
      </c>
      <c r="M233" s="4">
        <v>84.19</v>
      </c>
      <c r="N233" s="43" t="s">
        <v>53</v>
      </c>
      <c r="O233" s="18">
        <v>73.680000000000007</v>
      </c>
      <c r="P233" s="2">
        <f t="shared" si="25"/>
        <v>66.312000000000012</v>
      </c>
      <c r="Q233" s="2">
        <f t="shared" si="26"/>
        <v>75.595680000000002</v>
      </c>
      <c r="R233" s="3">
        <f t="shared" si="27"/>
        <v>75.795680000000004</v>
      </c>
      <c r="S233" s="1" t="s">
        <v>1235</v>
      </c>
    </row>
    <row r="234" spans="1:19" x14ac:dyDescent="0.2">
      <c r="A234" s="5">
        <v>1000065</v>
      </c>
      <c r="B234" s="5" t="s">
        <v>590</v>
      </c>
      <c r="C234" s="5">
        <v>60.34</v>
      </c>
      <c r="D234" s="6">
        <v>68.989999999999995</v>
      </c>
      <c r="E234" s="4">
        <v>5</v>
      </c>
      <c r="F234" s="4">
        <v>63.989999999999995</v>
      </c>
      <c r="G234" s="18">
        <v>55.96</v>
      </c>
      <c r="H234" s="18">
        <v>0.2</v>
      </c>
      <c r="I234" s="2">
        <f t="shared" si="21"/>
        <v>63.789999999999992</v>
      </c>
      <c r="J234" s="2">
        <f t="shared" si="22"/>
        <v>55.956140350877192</v>
      </c>
      <c r="K234" s="2">
        <f t="shared" si="23"/>
        <v>7.8338596491228003</v>
      </c>
      <c r="L234" s="3">
        <f t="shared" si="24"/>
        <v>63.989999999999995</v>
      </c>
      <c r="M234" s="4">
        <v>63.989999999999995</v>
      </c>
      <c r="N234" s="43" t="s">
        <v>53</v>
      </c>
      <c r="O234" s="18">
        <v>55.96</v>
      </c>
      <c r="P234" s="2">
        <f t="shared" si="25"/>
        <v>50.364000000000004</v>
      </c>
      <c r="Q234" s="2">
        <f t="shared" si="26"/>
        <v>57.414960000000001</v>
      </c>
      <c r="R234" s="3">
        <f t="shared" si="27"/>
        <v>57.614960000000004</v>
      </c>
      <c r="S234" s="1" t="s">
        <v>1236</v>
      </c>
    </row>
    <row r="235" spans="1:19" x14ac:dyDescent="0.2">
      <c r="A235" s="5">
        <v>1000752</v>
      </c>
      <c r="B235" s="5" t="s">
        <v>591</v>
      </c>
      <c r="C235" s="5">
        <v>48.94</v>
      </c>
      <c r="D235" s="6">
        <v>55.99</v>
      </c>
      <c r="E235" s="4">
        <v>4</v>
      </c>
      <c r="F235" s="4">
        <v>51.99</v>
      </c>
      <c r="G235" s="18">
        <v>45.43</v>
      </c>
      <c r="H235" s="18">
        <v>0.2</v>
      </c>
      <c r="I235" s="2">
        <f t="shared" si="21"/>
        <v>51.79</v>
      </c>
      <c r="J235" s="2">
        <f t="shared" si="22"/>
        <v>45.429824561403514</v>
      </c>
      <c r="K235" s="2">
        <f t="shared" si="23"/>
        <v>6.3601754385964853</v>
      </c>
      <c r="L235" s="3">
        <f t="shared" si="24"/>
        <v>51.99</v>
      </c>
      <c r="M235" s="4">
        <v>51.99</v>
      </c>
      <c r="N235" s="43" t="s">
        <v>53</v>
      </c>
      <c r="O235" s="18">
        <v>45.43</v>
      </c>
      <c r="P235" s="2">
        <f t="shared" si="25"/>
        <v>40.887</v>
      </c>
      <c r="Q235" s="2">
        <f t="shared" si="26"/>
        <v>46.611179999999997</v>
      </c>
      <c r="R235" s="3">
        <f t="shared" si="27"/>
        <v>46.81118</v>
      </c>
      <c r="S235" s="1" t="s">
        <v>1237</v>
      </c>
    </row>
    <row r="236" spans="1:19" x14ac:dyDescent="0.2">
      <c r="A236" s="5">
        <v>1001180</v>
      </c>
      <c r="B236" s="5" t="s">
        <v>280</v>
      </c>
      <c r="C236" s="5">
        <v>34.6</v>
      </c>
      <c r="D236" s="6">
        <v>39.64</v>
      </c>
      <c r="E236" s="4">
        <v>4</v>
      </c>
      <c r="F236" s="4">
        <v>35.64</v>
      </c>
      <c r="G236" s="18">
        <v>31.09</v>
      </c>
      <c r="H236" s="18">
        <v>0.2</v>
      </c>
      <c r="I236" s="2">
        <f t="shared" si="21"/>
        <v>35.44</v>
      </c>
      <c r="J236" s="2">
        <f t="shared" si="22"/>
        <v>31.087719298245613</v>
      </c>
      <c r="K236" s="2">
        <f t="shared" si="23"/>
        <v>4.3522807017543848</v>
      </c>
      <c r="L236" s="3">
        <f t="shared" si="24"/>
        <v>35.64</v>
      </c>
      <c r="M236" s="4">
        <v>35.64</v>
      </c>
      <c r="N236" s="43" t="s">
        <v>53</v>
      </c>
      <c r="O236" s="18">
        <v>31.09</v>
      </c>
      <c r="P236" s="2">
        <f t="shared" si="25"/>
        <v>27.981000000000002</v>
      </c>
      <c r="Q236" s="2">
        <f t="shared" si="26"/>
        <v>31.898339999999997</v>
      </c>
      <c r="R236" s="3">
        <f t="shared" si="27"/>
        <v>32.09834</v>
      </c>
      <c r="S236" s="1" t="s">
        <v>1238</v>
      </c>
    </row>
    <row r="237" spans="1:19" x14ac:dyDescent="0.2">
      <c r="A237" s="5">
        <v>1037089</v>
      </c>
      <c r="B237" s="5" t="s">
        <v>592</v>
      </c>
      <c r="C237" s="5">
        <v>43.67</v>
      </c>
      <c r="D237" s="6">
        <v>49.98</v>
      </c>
      <c r="E237" s="4">
        <v>4</v>
      </c>
      <c r="F237" s="4">
        <v>45.98</v>
      </c>
      <c r="G237" s="18">
        <v>40.159999999999997</v>
      </c>
      <c r="H237" s="18">
        <v>0.2</v>
      </c>
      <c r="I237" s="2">
        <f t="shared" si="21"/>
        <v>45.779999999999994</v>
      </c>
      <c r="J237" s="2">
        <f t="shared" si="22"/>
        <v>40.157894736842103</v>
      </c>
      <c r="K237" s="2">
        <f t="shared" si="23"/>
        <v>5.6221052631578914</v>
      </c>
      <c r="L237" s="3">
        <f t="shared" si="24"/>
        <v>45.98</v>
      </c>
      <c r="M237" s="4">
        <v>45.98</v>
      </c>
      <c r="N237" s="43" t="s">
        <v>53</v>
      </c>
      <c r="O237" s="18">
        <v>40.159999999999997</v>
      </c>
      <c r="P237" s="2">
        <f t="shared" si="25"/>
        <v>36.143999999999998</v>
      </c>
      <c r="Q237" s="2">
        <f t="shared" si="26"/>
        <v>41.204159999999995</v>
      </c>
      <c r="R237" s="3">
        <f t="shared" si="27"/>
        <v>41.404159999999997</v>
      </c>
      <c r="S237" s="1" t="s">
        <v>1239</v>
      </c>
    </row>
    <row r="238" spans="1:19" x14ac:dyDescent="0.2">
      <c r="A238" s="5">
        <v>1001749</v>
      </c>
      <c r="B238" s="5" t="s">
        <v>290</v>
      </c>
      <c r="C238" s="5">
        <v>34.880000000000003</v>
      </c>
      <c r="D238" s="6">
        <v>39.96</v>
      </c>
      <c r="E238" s="4">
        <v>3</v>
      </c>
      <c r="F238" s="4">
        <v>36.96</v>
      </c>
      <c r="G238" s="18">
        <v>32.25</v>
      </c>
      <c r="H238" s="18">
        <v>0.2</v>
      </c>
      <c r="I238" s="2">
        <f t="shared" si="21"/>
        <v>36.76</v>
      </c>
      <c r="J238" s="2">
        <f t="shared" si="22"/>
        <v>32.245614035087719</v>
      </c>
      <c r="K238" s="2">
        <f t="shared" si="23"/>
        <v>4.5143859649122788</v>
      </c>
      <c r="L238" s="3">
        <f t="shared" si="24"/>
        <v>36.96</v>
      </c>
      <c r="M238" s="4">
        <v>36.96</v>
      </c>
      <c r="N238" s="43" t="s">
        <v>53</v>
      </c>
      <c r="O238" s="18">
        <v>32.25</v>
      </c>
      <c r="P238" s="2">
        <f t="shared" si="25"/>
        <v>29.025000000000002</v>
      </c>
      <c r="Q238" s="2">
        <f t="shared" si="26"/>
        <v>33.088499999999996</v>
      </c>
      <c r="R238" s="3">
        <f t="shared" si="27"/>
        <v>33.288499999999999</v>
      </c>
      <c r="S238" s="1" t="s">
        <v>1240</v>
      </c>
    </row>
    <row r="239" spans="1:19" x14ac:dyDescent="0.2">
      <c r="A239" s="5">
        <v>1020370</v>
      </c>
      <c r="B239" s="5" t="s">
        <v>366</v>
      </c>
      <c r="C239" s="5">
        <v>57.71</v>
      </c>
      <c r="D239" s="6">
        <v>65.989999999999995</v>
      </c>
      <c r="E239" s="4">
        <v>5</v>
      </c>
      <c r="F239" s="4">
        <v>60.989999999999995</v>
      </c>
      <c r="G239" s="18">
        <v>53.32</v>
      </c>
      <c r="H239" s="18">
        <v>0.2</v>
      </c>
      <c r="I239" s="2">
        <f t="shared" si="21"/>
        <v>60.789999999999992</v>
      </c>
      <c r="J239" s="2">
        <f t="shared" si="22"/>
        <v>53.324561403508767</v>
      </c>
      <c r="K239" s="2">
        <f t="shared" si="23"/>
        <v>7.4654385964912251</v>
      </c>
      <c r="L239" s="3">
        <f t="shared" si="24"/>
        <v>60.989999999999995</v>
      </c>
      <c r="M239" s="4">
        <v>60.989999999999995</v>
      </c>
      <c r="N239" s="43" t="s">
        <v>53</v>
      </c>
      <c r="O239" s="18">
        <v>53.32</v>
      </c>
      <c r="P239" s="2">
        <f t="shared" si="25"/>
        <v>47.988</v>
      </c>
      <c r="Q239" s="2">
        <f t="shared" si="26"/>
        <v>54.706319999999998</v>
      </c>
      <c r="R239" s="3">
        <f t="shared" si="27"/>
        <v>54.906320000000001</v>
      </c>
      <c r="S239" s="1" t="s">
        <v>1241</v>
      </c>
    </row>
    <row r="240" spans="1:19" x14ac:dyDescent="0.2">
      <c r="A240" s="5">
        <v>1028042</v>
      </c>
      <c r="B240" s="5" t="s">
        <v>593</v>
      </c>
      <c r="C240" s="5">
        <v>27.89</v>
      </c>
      <c r="D240" s="6">
        <v>31.99</v>
      </c>
      <c r="E240" s="4">
        <v>2</v>
      </c>
      <c r="F240" s="4">
        <v>29.99</v>
      </c>
      <c r="G240" s="18">
        <v>26.13</v>
      </c>
      <c r="H240" s="18">
        <v>0.2</v>
      </c>
      <c r="I240" s="2">
        <f t="shared" si="21"/>
        <v>29.79</v>
      </c>
      <c r="J240" s="2">
        <f t="shared" si="22"/>
        <v>26.131578947368421</v>
      </c>
      <c r="K240" s="2">
        <f t="shared" si="23"/>
        <v>3.6584210526315779</v>
      </c>
      <c r="L240" s="3">
        <f t="shared" si="24"/>
        <v>29.99</v>
      </c>
      <c r="M240" s="4">
        <v>29.99</v>
      </c>
      <c r="N240" s="43" t="s">
        <v>53</v>
      </c>
      <c r="O240" s="18">
        <v>26.13</v>
      </c>
      <c r="P240" s="2">
        <f t="shared" si="25"/>
        <v>23.516999999999999</v>
      </c>
      <c r="Q240" s="2">
        <f t="shared" si="26"/>
        <v>26.809379999999997</v>
      </c>
      <c r="R240" s="3">
        <f t="shared" si="27"/>
        <v>27.009379999999997</v>
      </c>
      <c r="S240" s="1" t="s">
        <v>1242</v>
      </c>
    </row>
    <row r="241" spans="1:19" x14ac:dyDescent="0.2">
      <c r="A241" s="5">
        <v>1041002</v>
      </c>
      <c r="B241" s="5" t="s">
        <v>594</v>
      </c>
      <c r="C241" s="5">
        <v>27.89</v>
      </c>
      <c r="D241" s="6">
        <v>31.99</v>
      </c>
      <c r="E241" s="4">
        <v>2</v>
      </c>
      <c r="F241" s="4">
        <v>29.99</v>
      </c>
      <c r="G241" s="18">
        <v>26.13</v>
      </c>
      <c r="H241" s="18">
        <v>0.2</v>
      </c>
      <c r="I241" s="2">
        <f t="shared" si="21"/>
        <v>29.79</v>
      </c>
      <c r="J241" s="2">
        <f t="shared" si="22"/>
        <v>26.131578947368421</v>
      </c>
      <c r="K241" s="2">
        <f t="shared" si="23"/>
        <v>3.6584210526315779</v>
      </c>
      <c r="L241" s="3">
        <f t="shared" si="24"/>
        <v>29.99</v>
      </c>
      <c r="M241" s="4">
        <v>29.99</v>
      </c>
      <c r="N241" s="43" t="s">
        <v>53</v>
      </c>
      <c r="O241" s="18">
        <v>26.13</v>
      </c>
      <c r="P241" s="2">
        <f t="shared" si="25"/>
        <v>23.516999999999999</v>
      </c>
      <c r="Q241" s="2">
        <f t="shared" si="26"/>
        <v>26.809379999999997</v>
      </c>
      <c r="R241" s="3">
        <f t="shared" si="27"/>
        <v>27.009379999999997</v>
      </c>
      <c r="S241" s="1" t="s">
        <v>1243</v>
      </c>
    </row>
    <row r="242" spans="1:19" x14ac:dyDescent="0.2">
      <c r="A242" s="5">
        <v>1016435</v>
      </c>
      <c r="B242" s="5" t="s">
        <v>45</v>
      </c>
      <c r="C242" s="5">
        <v>40.17</v>
      </c>
      <c r="D242" s="6">
        <v>45.99</v>
      </c>
      <c r="E242" s="4">
        <v>3</v>
      </c>
      <c r="F242" s="4">
        <v>42.99</v>
      </c>
      <c r="G242" s="18">
        <v>37.54</v>
      </c>
      <c r="H242" s="18">
        <v>0.2</v>
      </c>
      <c r="I242" s="2">
        <f t="shared" si="21"/>
        <v>42.79</v>
      </c>
      <c r="J242" s="2">
        <f t="shared" si="22"/>
        <v>37.535087719298247</v>
      </c>
      <c r="K242" s="2">
        <f t="shared" si="23"/>
        <v>5.2549122807017525</v>
      </c>
      <c r="L242" s="3">
        <f t="shared" si="24"/>
        <v>42.99</v>
      </c>
      <c r="M242" s="4">
        <v>42.99</v>
      </c>
      <c r="N242" s="43" t="s">
        <v>53</v>
      </c>
      <c r="O242" s="18">
        <v>37.54</v>
      </c>
      <c r="P242" s="2">
        <f t="shared" si="25"/>
        <v>33.786000000000001</v>
      </c>
      <c r="Q242" s="2">
        <f t="shared" si="26"/>
        <v>38.516039999999997</v>
      </c>
      <c r="R242" s="3">
        <f t="shared" si="27"/>
        <v>38.71604</v>
      </c>
      <c r="S242" s="1" t="s">
        <v>1244</v>
      </c>
    </row>
    <row r="243" spans="1:19" x14ac:dyDescent="0.2">
      <c r="A243" s="5">
        <v>1000865</v>
      </c>
      <c r="B243" s="5" t="s">
        <v>46</v>
      </c>
      <c r="C243" s="5">
        <v>40.17</v>
      </c>
      <c r="D243" s="6">
        <v>45.99</v>
      </c>
      <c r="E243" s="4">
        <v>3</v>
      </c>
      <c r="F243" s="4">
        <v>42.99</v>
      </c>
      <c r="G243" s="18">
        <v>37.54</v>
      </c>
      <c r="H243" s="18">
        <v>0.2</v>
      </c>
      <c r="I243" s="2">
        <f t="shared" si="21"/>
        <v>42.79</v>
      </c>
      <c r="J243" s="2">
        <f t="shared" si="22"/>
        <v>37.535087719298247</v>
      </c>
      <c r="K243" s="2">
        <f t="shared" si="23"/>
        <v>5.2549122807017525</v>
      </c>
      <c r="L243" s="3">
        <f t="shared" si="24"/>
        <v>42.99</v>
      </c>
      <c r="M243" s="4">
        <v>42.99</v>
      </c>
      <c r="N243" s="43" t="s">
        <v>53</v>
      </c>
      <c r="O243" s="18">
        <v>37.54</v>
      </c>
      <c r="P243" s="2">
        <f t="shared" si="25"/>
        <v>33.786000000000001</v>
      </c>
      <c r="Q243" s="2">
        <f t="shared" si="26"/>
        <v>38.516039999999997</v>
      </c>
      <c r="R243" s="3">
        <f t="shared" si="27"/>
        <v>38.71604</v>
      </c>
      <c r="S243" s="1" t="s">
        <v>1245</v>
      </c>
    </row>
    <row r="244" spans="1:19" x14ac:dyDescent="0.2">
      <c r="A244" s="5">
        <v>1000325</v>
      </c>
      <c r="B244" s="5" t="s">
        <v>595</v>
      </c>
      <c r="C244" s="5">
        <v>58.59</v>
      </c>
      <c r="D244" s="6">
        <v>66.989999999999995</v>
      </c>
      <c r="E244" s="4">
        <v>4</v>
      </c>
      <c r="F244" s="4">
        <v>62.989999999999995</v>
      </c>
      <c r="G244" s="18">
        <v>55.08</v>
      </c>
      <c r="H244" s="18">
        <v>0.2</v>
      </c>
      <c r="I244" s="2">
        <f t="shared" si="21"/>
        <v>62.789999999999992</v>
      </c>
      <c r="J244" s="2">
        <f t="shared" si="22"/>
        <v>55.078947368421048</v>
      </c>
      <c r="K244" s="2">
        <f t="shared" si="23"/>
        <v>7.7110526315789443</v>
      </c>
      <c r="L244" s="3">
        <f t="shared" si="24"/>
        <v>62.989999999999995</v>
      </c>
      <c r="M244" s="4">
        <v>62.989999999999995</v>
      </c>
      <c r="N244" s="43" t="s">
        <v>53</v>
      </c>
      <c r="O244" s="18">
        <v>55.08</v>
      </c>
      <c r="P244" s="2">
        <f t="shared" si="25"/>
        <v>49.572000000000003</v>
      </c>
      <c r="Q244" s="2">
        <f t="shared" si="26"/>
        <v>56.512079999999997</v>
      </c>
      <c r="R244" s="3">
        <f t="shared" si="27"/>
        <v>56.71208</v>
      </c>
      <c r="S244" s="1" t="s">
        <v>1246</v>
      </c>
    </row>
    <row r="245" spans="1:19" x14ac:dyDescent="0.2">
      <c r="A245" s="5">
        <v>1000376</v>
      </c>
      <c r="B245" s="5" t="s">
        <v>596</v>
      </c>
      <c r="C245" s="5">
        <v>27.89</v>
      </c>
      <c r="D245" s="6">
        <v>31.99</v>
      </c>
      <c r="E245" s="4">
        <v>2</v>
      </c>
      <c r="F245" s="4">
        <v>29.99</v>
      </c>
      <c r="G245" s="18">
        <v>26.13</v>
      </c>
      <c r="H245" s="18">
        <v>0.2</v>
      </c>
      <c r="I245" s="2">
        <f t="shared" si="21"/>
        <v>29.79</v>
      </c>
      <c r="J245" s="2">
        <f t="shared" si="22"/>
        <v>26.131578947368421</v>
      </c>
      <c r="K245" s="2">
        <f t="shared" si="23"/>
        <v>3.6584210526315779</v>
      </c>
      <c r="L245" s="3">
        <f t="shared" si="24"/>
        <v>29.99</v>
      </c>
      <c r="M245" s="4">
        <v>29.99</v>
      </c>
      <c r="N245" s="43" t="s">
        <v>53</v>
      </c>
      <c r="O245" s="18">
        <v>26.13</v>
      </c>
      <c r="P245" s="2">
        <f t="shared" si="25"/>
        <v>23.516999999999999</v>
      </c>
      <c r="Q245" s="2">
        <f t="shared" si="26"/>
        <v>26.809379999999997</v>
      </c>
      <c r="R245" s="3">
        <f t="shared" si="27"/>
        <v>27.009379999999997</v>
      </c>
      <c r="S245" s="1" t="s">
        <v>1247</v>
      </c>
    </row>
    <row r="246" spans="1:19" x14ac:dyDescent="0.2">
      <c r="A246" s="5">
        <v>1000817</v>
      </c>
      <c r="B246" s="5" t="s">
        <v>597</v>
      </c>
      <c r="C246" s="5">
        <v>43.37</v>
      </c>
      <c r="D246" s="6">
        <v>49.64</v>
      </c>
      <c r="E246" s="4">
        <v>4</v>
      </c>
      <c r="F246" s="4">
        <v>45.64</v>
      </c>
      <c r="G246" s="18">
        <v>39.86</v>
      </c>
      <c r="H246" s="18">
        <v>0.2</v>
      </c>
      <c r="I246" s="2">
        <f t="shared" si="21"/>
        <v>45.44</v>
      </c>
      <c r="J246" s="2">
        <f t="shared" si="22"/>
        <v>39.859649122807021</v>
      </c>
      <c r="K246" s="2">
        <f t="shared" si="23"/>
        <v>5.5803508771929771</v>
      </c>
      <c r="L246" s="3">
        <f t="shared" si="24"/>
        <v>45.64</v>
      </c>
      <c r="M246" s="4">
        <v>45.64</v>
      </c>
      <c r="N246" s="43" t="s">
        <v>53</v>
      </c>
      <c r="O246" s="18">
        <v>39.86</v>
      </c>
      <c r="P246" s="2">
        <f t="shared" si="25"/>
        <v>35.874000000000002</v>
      </c>
      <c r="Q246" s="2">
        <f t="shared" si="26"/>
        <v>40.896360000000001</v>
      </c>
      <c r="R246" s="3">
        <f t="shared" si="27"/>
        <v>41.096360000000004</v>
      </c>
      <c r="S246" s="1" t="s">
        <v>1248</v>
      </c>
    </row>
    <row r="247" spans="1:19" x14ac:dyDescent="0.2">
      <c r="A247" s="5">
        <v>1000822</v>
      </c>
      <c r="B247" s="5" t="s">
        <v>287</v>
      </c>
      <c r="C247" s="5">
        <v>31.18</v>
      </c>
      <c r="D247" s="6">
        <v>35.75</v>
      </c>
      <c r="E247" s="4">
        <v>3</v>
      </c>
      <c r="F247" s="4">
        <v>32.75</v>
      </c>
      <c r="G247" s="18">
        <v>28.55</v>
      </c>
      <c r="H247" s="18">
        <v>0.2</v>
      </c>
      <c r="I247" s="2">
        <f t="shared" si="21"/>
        <v>32.549999999999997</v>
      </c>
      <c r="J247" s="2">
        <f t="shared" si="22"/>
        <v>28.55263157894737</v>
      </c>
      <c r="K247" s="2">
        <f t="shared" si="23"/>
        <v>3.9973684210526272</v>
      </c>
      <c r="L247" s="3">
        <f t="shared" si="24"/>
        <v>32.75</v>
      </c>
      <c r="M247" s="4">
        <v>32.75</v>
      </c>
      <c r="N247" s="43" t="s">
        <v>53</v>
      </c>
      <c r="O247" s="18">
        <v>28.55</v>
      </c>
      <c r="P247" s="2">
        <f t="shared" si="25"/>
        <v>25.695</v>
      </c>
      <c r="Q247" s="2">
        <f t="shared" si="26"/>
        <v>29.292299999999997</v>
      </c>
      <c r="R247" s="3">
        <f t="shared" si="27"/>
        <v>29.492299999999997</v>
      </c>
      <c r="S247" s="1" t="s">
        <v>1249</v>
      </c>
    </row>
    <row r="248" spans="1:19" x14ac:dyDescent="0.2">
      <c r="A248" s="5">
        <v>1001131</v>
      </c>
      <c r="B248" s="5" t="s">
        <v>598</v>
      </c>
      <c r="C248" s="5">
        <v>49.45</v>
      </c>
      <c r="D248" s="6">
        <v>56.57</v>
      </c>
      <c r="E248" s="4">
        <v>5</v>
      </c>
      <c r="F248" s="4">
        <v>51.57</v>
      </c>
      <c r="G248" s="18">
        <v>45.06</v>
      </c>
      <c r="H248" s="18">
        <v>0.2</v>
      </c>
      <c r="I248" s="2">
        <f t="shared" si="21"/>
        <v>51.37</v>
      </c>
      <c r="J248" s="2">
        <f t="shared" si="22"/>
        <v>45.061403508771932</v>
      </c>
      <c r="K248" s="2">
        <f t="shared" si="23"/>
        <v>6.3085964912280659</v>
      </c>
      <c r="L248" s="3">
        <f t="shared" si="24"/>
        <v>51.57</v>
      </c>
      <c r="M248" s="4">
        <v>51.57</v>
      </c>
      <c r="N248" s="43" t="s">
        <v>53</v>
      </c>
      <c r="O248" s="18">
        <v>45.06</v>
      </c>
      <c r="P248" s="2">
        <f t="shared" si="25"/>
        <v>40.554000000000002</v>
      </c>
      <c r="Q248" s="2">
        <f t="shared" si="26"/>
        <v>46.231560000000002</v>
      </c>
      <c r="R248" s="3">
        <f t="shared" si="27"/>
        <v>46.431560000000005</v>
      </c>
      <c r="S248" s="1" t="s">
        <v>1250</v>
      </c>
    </row>
    <row r="249" spans="1:19" x14ac:dyDescent="0.2">
      <c r="A249" s="5">
        <v>1007460</v>
      </c>
      <c r="B249" s="5" t="s">
        <v>599</v>
      </c>
      <c r="C249" s="5">
        <v>32.53</v>
      </c>
      <c r="D249" s="6">
        <v>37.28</v>
      </c>
      <c r="E249" s="4">
        <v>2.2999999999999998</v>
      </c>
      <c r="F249" s="4">
        <v>34.980000000000004</v>
      </c>
      <c r="G249" s="18">
        <v>30.51</v>
      </c>
      <c r="H249" s="18">
        <v>0.2</v>
      </c>
      <c r="I249" s="2">
        <f t="shared" si="21"/>
        <v>34.78</v>
      </c>
      <c r="J249" s="2">
        <f t="shared" si="22"/>
        <v>30.508771929824565</v>
      </c>
      <c r="K249" s="2">
        <f t="shared" si="23"/>
        <v>4.2712280701754359</v>
      </c>
      <c r="L249" s="3">
        <f t="shared" si="24"/>
        <v>34.980000000000004</v>
      </c>
      <c r="M249" s="4">
        <v>34.980000000000004</v>
      </c>
      <c r="N249" s="43" t="s">
        <v>53</v>
      </c>
      <c r="O249" s="18">
        <v>30.51</v>
      </c>
      <c r="P249" s="2">
        <f t="shared" si="25"/>
        <v>27.459000000000003</v>
      </c>
      <c r="Q249" s="2">
        <f t="shared" si="26"/>
        <v>31.303260000000002</v>
      </c>
      <c r="R249" s="3">
        <f t="shared" si="27"/>
        <v>31.503260000000001</v>
      </c>
      <c r="S249" s="1" t="s">
        <v>1251</v>
      </c>
    </row>
    <row r="250" spans="1:19" x14ac:dyDescent="0.2">
      <c r="A250" s="5">
        <v>1022995</v>
      </c>
      <c r="B250" s="5" t="s">
        <v>600</v>
      </c>
      <c r="C250" s="5">
        <v>28.76</v>
      </c>
      <c r="D250" s="6">
        <v>32.99</v>
      </c>
      <c r="E250" s="4">
        <v>1.5</v>
      </c>
      <c r="F250" s="4">
        <v>31.490000000000002</v>
      </c>
      <c r="G250" s="18">
        <v>27.45</v>
      </c>
      <c r="H250" s="18">
        <v>0.2</v>
      </c>
      <c r="I250" s="2">
        <f t="shared" si="21"/>
        <v>31.290000000000003</v>
      </c>
      <c r="J250" s="2">
        <f t="shared" si="22"/>
        <v>27.447368421052637</v>
      </c>
      <c r="K250" s="2">
        <f t="shared" si="23"/>
        <v>3.8426315789473655</v>
      </c>
      <c r="L250" s="3">
        <f t="shared" si="24"/>
        <v>31.490000000000002</v>
      </c>
      <c r="M250" s="4">
        <v>31.490000000000002</v>
      </c>
      <c r="N250" s="43" t="s">
        <v>53</v>
      </c>
      <c r="O250" s="18">
        <v>27.45</v>
      </c>
      <c r="P250" s="2">
        <f t="shared" si="25"/>
        <v>24.704999999999998</v>
      </c>
      <c r="Q250" s="2">
        <f t="shared" si="26"/>
        <v>28.163699999999995</v>
      </c>
      <c r="R250" s="3">
        <f t="shared" si="27"/>
        <v>28.363699999999994</v>
      </c>
      <c r="S250" s="1" t="s">
        <v>1252</v>
      </c>
    </row>
    <row r="251" spans="1:19" x14ac:dyDescent="0.2">
      <c r="A251" s="5">
        <v>1005794</v>
      </c>
      <c r="B251" s="5" t="s">
        <v>601</v>
      </c>
      <c r="C251" s="5">
        <v>32.71</v>
      </c>
      <c r="D251" s="6">
        <v>37.49</v>
      </c>
      <c r="E251" s="4">
        <v>2.2999999999999998</v>
      </c>
      <c r="F251" s="4">
        <v>35.190000000000005</v>
      </c>
      <c r="G251" s="18">
        <v>30.69</v>
      </c>
      <c r="H251" s="18">
        <v>0.2</v>
      </c>
      <c r="I251" s="2">
        <f t="shared" si="21"/>
        <v>34.99</v>
      </c>
      <c r="J251" s="2">
        <f t="shared" si="22"/>
        <v>30.692982456140356</v>
      </c>
      <c r="K251" s="2">
        <f t="shared" si="23"/>
        <v>4.2970175438596456</v>
      </c>
      <c r="L251" s="3">
        <f t="shared" si="24"/>
        <v>35.190000000000005</v>
      </c>
      <c r="M251" s="4">
        <v>35.190000000000005</v>
      </c>
      <c r="N251" s="43" t="s">
        <v>53</v>
      </c>
      <c r="O251" s="18">
        <v>30.69</v>
      </c>
      <c r="P251" s="2">
        <f t="shared" si="25"/>
        <v>27.621000000000002</v>
      </c>
      <c r="Q251" s="2">
        <f t="shared" si="26"/>
        <v>31.487939999999998</v>
      </c>
      <c r="R251" s="3">
        <f t="shared" si="27"/>
        <v>31.687939999999998</v>
      </c>
      <c r="S251" s="1" t="s">
        <v>1253</v>
      </c>
    </row>
    <row r="252" spans="1:19" x14ac:dyDescent="0.2">
      <c r="A252" s="5">
        <v>1014278</v>
      </c>
      <c r="B252" s="5" t="s">
        <v>602</v>
      </c>
      <c r="C252" s="5">
        <v>68.37</v>
      </c>
      <c r="D252" s="6">
        <v>78.14</v>
      </c>
      <c r="E252" s="4">
        <v>5</v>
      </c>
      <c r="F252" s="4">
        <v>73.14</v>
      </c>
      <c r="G252" s="18">
        <v>63.98</v>
      </c>
      <c r="H252" s="18">
        <v>0.2</v>
      </c>
      <c r="I252" s="2">
        <f t="shared" si="21"/>
        <v>72.94</v>
      </c>
      <c r="J252" s="2">
        <f t="shared" si="22"/>
        <v>63.982456140350884</v>
      </c>
      <c r="K252" s="2">
        <f t="shared" si="23"/>
        <v>8.9575438596491139</v>
      </c>
      <c r="L252" s="3">
        <f t="shared" si="24"/>
        <v>73.14</v>
      </c>
      <c r="M252" s="4">
        <v>73.14</v>
      </c>
      <c r="N252" s="43" t="s">
        <v>53</v>
      </c>
      <c r="O252" s="18">
        <v>63.98</v>
      </c>
      <c r="P252" s="2">
        <f t="shared" si="25"/>
        <v>57.582000000000001</v>
      </c>
      <c r="Q252" s="2">
        <f t="shared" si="26"/>
        <v>65.643479999999997</v>
      </c>
      <c r="R252" s="3">
        <f t="shared" si="27"/>
        <v>65.84348</v>
      </c>
      <c r="S252" s="1" t="s">
        <v>1254</v>
      </c>
    </row>
    <row r="253" spans="1:19" x14ac:dyDescent="0.2">
      <c r="A253" s="5">
        <v>1001431</v>
      </c>
      <c r="B253" s="5" t="s">
        <v>603</v>
      </c>
      <c r="C253" s="5">
        <v>77.010000000000005</v>
      </c>
      <c r="D253" s="6">
        <v>87.99</v>
      </c>
      <c r="E253" s="4">
        <v>5</v>
      </c>
      <c r="F253" s="4">
        <v>82.99</v>
      </c>
      <c r="G253" s="18">
        <v>72.62</v>
      </c>
      <c r="H253" s="18">
        <v>0.2</v>
      </c>
      <c r="I253" s="2">
        <f t="shared" si="21"/>
        <v>82.789999999999992</v>
      </c>
      <c r="J253" s="2">
        <f t="shared" si="22"/>
        <v>72.622807017543863</v>
      </c>
      <c r="K253" s="2">
        <f t="shared" si="23"/>
        <v>10.167192982456129</v>
      </c>
      <c r="L253" s="3">
        <f t="shared" si="24"/>
        <v>82.99</v>
      </c>
      <c r="M253" s="4">
        <v>82.99</v>
      </c>
      <c r="N253" s="43" t="s">
        <v>53</v>
      </c>
      <c r="O253" s="18">
        <v>72.62</v>
      </c>
      <c r="P253" s="2">
        <f t="shared" si="25"/>
        <v>65.358000000000004</v>
      </c>
      <c r="Q253" s="2">
        <f t="shared" si="26"/>
        <v>74.508120000000005</v>
      </c>
      <c r="R253" s="3">
        <f t="shared" si="27"/>
        <v>74.708120000000008</v>
      </c>
      <c r="S253" s="1" t="s">
        <v>1255</v>
      </c>
    </row>
    <row r="254" spans="1:19" x14ac:dyDescent="0.2">
      <c r="A254" s="5">
        <v>1039332</v>
      </c>
      <c r="B254" s="5" t="s">
        <v>604</v>
      </c>
      <c r="C254" s="5">
        <v>42.76</v>
      </c>
      <c r="D254" s="6">
        <v>48.95</v>
      </c>
      <c r="E254" s="4">
        <v>2.5</v>
      </c>
      <c r="F254" s="4">
        <v>46.45</v>
      </c>
      <c r="G254" s="18">
        <v>40.57</v>
      </c>
      <c r="H254" s="18">
        <v>0.2</v>
      </c>
      <c r="I254" s="2">
        <f t="shared" si="21"/>
        <v>46.25</v>
      </c>
      <c r="J254" s="2">
        <f t="shared" si="22"/>
        <v>40.570175438596493</v>
      </c>
      <c r="K254" s="2">
        <f t="shared" si="23"/>
        <v>5.6798245614035068</v>
      </c>
      <c r="L254" s="3">
        <f t="shared" si="24"/>
        <v>46.45</v>
      </c>
      <c r="M254" s="4">
        <v>46.45</v>
      </c>
      <c r="N254" s="43" t="s">
        <v>53</v>
      </c>
      <c r="O254" s="18">
        <v>40.57</v>
      </c>
      <c r="P254" s="2">
        <f t="shared" si="25"/>
        <v>36.512999999999998</v>
      </c>
      <c r="Q254" s="2">
        <f t="shared" si="26"/>
        <v>41.624819999999993</v>
      </c>
      <c r="R254" s="3">
        <f t="shared" si="27"/>
        <v>41.824819999999995</v>
      </c>
      <c r="S254" s="1" t="s">
        <v>1256</v>
      </c>
    </row>
    <row r="255" spans="1:19" x14ac:dyDescent="0.2">
      <c r="A255" s="5">
        <v>1000377</v>
      </c>
      <c r="B255" s="5" t="s">
        <v>605</v>
      </c>
      <c r="C255" s="5">
        <v>29.6</v>
      </c>
      <c r="D255" s="6">
        <v>33.94</v>
      </c>
      <c r="E255" s="4">
        <v>1.5</v>
      </c>
      <c r="F255" s="4">
        <v>32.44</v>
      </c>
      <c r="G255" s="18">
        <v>28.28</v>
      </c>
      <c r="H255" s="18">
        <v>0.2</v>
      </c>
      <c r="I255" s="2">
        <f t="shared" si="21"/>
        <v>32.239999999999995</v>
      </c>
      <c r="J255" s="2">
        <f t="shared" si="22"/>
        <v>28.280701754385962</v>
      </c>
      <c r="K255" s="2">
        <f t="shared" si="23"/>
        <v>3.9592982456140327</v>
      </c>
      <c r="L255" s="3">
        <f t="shared" si="24"/>
        <v>32.44</v>
      </c>
      <c r="M255" s="4">
        <v>32.44</v>
      </c>
      <c r="N255" s="43" t="s">
        <v>53</v>
      </c>
      <c r="O255" s="18">
        <v>28.28</v>
      </c>
      <c r="P255" s="2">
        <f t="shared" si="25"/>
        <v>25.452000000000002</v>
      </c>
      <c r="Q255" s="2">
        <f t="shared" si="26"/>
        <v>29.015280000000001</v>
      </c>
      <c r="R255" s="3">
        <f t="shared" si="27"/>
        <v>29.21528</v>
      </c>
      <c r="S255" s="1" t="s">
        <v>1257</v>
      </c>
    </row>
    <row r="256" spans="1:19" x14ac:dyDescent="0.2">
      <c r="A256" s="5">
        <v>1024271</v>
      </c>
      <c r="B256" s="5" t="s">
        <v>606</v>
      </c>
      <c r="C256" s="5">
        <v>29.38</v>
      </c>
      <c r="D256" s="6">
        <v>33.69</v>
      </c>
      <c r="E256" s="4">
        <v>2.5</v>
      </c>
      <c r="F256" s="4">
        <v>31.189999999999998</v>
      </c>
      <c r="G256" s="18">
        <v>27.18</v>
      </c>
      <c r="H256" s="18">
        <v>0.2</v>
      </c>
      <c r="I256" s="2">
        <f t="shared" si="21"/>
        <v>30.99</v>
      </c>
      <c r="J256" s="2">
        <f t="shared" si="22"/>
        <v>27.184210526315791</v>
      </c>
      <c r="K256" s="2">
        <f t="shared" si="23"/>
        <v>3.8057894736842073</v>
      </c>
      <c r="L256" s="3">
        <f t="shared" si="24"/>
        <v>31.189999999999998</v>
      </c>
      <c r="M256" s="4">
        <v>31.189999999999998</v>
      </c>
      <c r="N256" s="43" t="s">
        <v>53</v>
      </c>
      <c r="O256" s="18">
        <v>27.18</v>
      </c>
      <c r="P256" s="2">
        <f t="shared" si="25"/>
        <v>24.462</v>
      </c>
      <c r="Q256" s="2">
        <f t="shared" si="26"/>
        <v>27.886679999999998</v>
      </c>
      <c r="R256" s="3">
        <f t="shared" si="27"/>
        <v>28.086679999999998</v>
      </c>
      <c r="S256" s="1" t="s">
        <v>1258</v>
      </c>
    </row>
    <row r="257" spans="1:19" x14ac:dyDescent="0.2">
      <c r="A257" s="5">
        <v>1035956</v>
      </c>
      <c r="B257" s="5" t="s">
        <v>293</v>
      </c>
      <c r="C257" s="5">
        <v>30.25</v>
      </c>
      <c r="D257" s="6">
        <v>34.69</v>
      </c>
      <c r="E257" s="4">
        <v>2.5</v>
      </c>
      <c r="F257" s="4">
        <v>32.19</v>
      </c>
      <c r="G257" s="18">
        <v>28.06</v>
      </c>
      <c r="H257" s="18">
        <v>0.2</v>
      </c>
      <c r="I257" s="2">
        <f t="shared" si="21"/>
        <v>31.99</v>
      </c>
      <c r="J257" s="2">
        <f t="shared" si="22"/>
        <v>28.061403508771932</v>
      </c>
      <c r="K257" s="2">
        <f t="shared" si="23"/>
        <v>3.9285964912280669</v>
      </c>
      <c r="L257" s="3">
        <f t="shared" si="24"/>
        <v>32.19</v>
      </c>
      <c r="M257" s="4">
        <v>32.19</v>
      </c>
      <c r="N257" s="43" t="s">
        <v>53</v>
      </c>
      <c r="O257" s="18">
        <v>28.06</v>
      </c>
      <c r="P257" s="2">
        <f t="shared" si="25"/>
        <v>25.253999999999998</v>
      </c>
      <c r="Q257" s="2">
        <f t="shared" si="26"/>
        <v>28.789559999999994</v>
      </c>
      <c r="R257" s="3">
        <f t="shared" si="27"/>
        <v>28.989559999999994</v>
      </c>
      <c r="S257" s="1" t="s">
        <v>1259</v>
      </c>
    </row>
    <row r="258" spans="1:19" x14ac:dyDescent="0.2">
      <c r="A258" s="5">
        <v>1025586</v>
      </c>
      <c r="B258" s="5" t="s">
        <v>292</v>
      </c>
      <c r="C258" s="5">
        <v>34.590000000000003</v>
      </c>
      <c r="D258" s="6">
        <v>39.630000000000003</v>
      </c>
      <c r="E258" s="4">
        <v>3</v>
      </c>
      <c r="F258" s="4">
        <v>36.630000000000003</v>
      </c>
      <c r="G258" s="18">
        <v>31.96</v>
      </c>
      <c r="H258" s="18">
        <v>0.2</v>
      </c>
      <c r="I258" s="2">
        <f t="shared" si="21"/>
        <v>36.43</v>
      </c>
      <c r="J258" s="2">
        <f t="shared" si="22"/>
        <v>31.956140350877195</v>
      </c>
      <c r="K258" s="2">
        <f t="shared" si="23"/>
        <v>4.4738596491228044</v>
      </c>
      <c r="L258" s="3">
        <f t="shared" si="24"/>
        <v>36.630000000000003</v>
      </c>
      <c r="M258" s="4">
        <v>36.630000000000003</v>
      </c>
      <c r="N258" s="43" t="s">
        <v>53</v>
      </c>
      <c r="O258" s="18">
        <v>31.96</v>
      </c>
      <c r="P258" s="2">
        <f t="shared" si="25"/>
        <v>28.764000000000003</v>
      </c>
      <c r="Q258" s="2">
        <f t="shared" si="26"/>
        <v>32.790959999999998</v>
      </c>
      <c r="R258" s="3">
        <f t="shared" si="27"/>
        <v>32.990960000000001</v>
      </c>
      <c r="S258" s="1" t="s">
        <v>1260</v>
      </c>
    </row>
    <row r="259" spans="1:19" x14ac:dyDescent="0.2">
      <c r="A259" s="5">
        <v>1024272</v>
      </c>
      <c r="B259" s="5" t="s">
        <v>607</v>
      </c>
      <c r="C259" s="5">
        <v>29.38</v>
      </c>
      <c r="D259" s="6">
        <v>33.69</v>
      </c>
      <c r="E259" s="4">
        <v>2.5</v>
      </c>
      <c r="F259" s="4">
        <v>31.189999999999998</v>
      </c>
      <c r="G259" s="18">
        <v>27.18</v>
      </c>
      <c r="H259" s="18">
        <v>0.2</v>
      </c>
      <c r="I259" s="2">
        <f t="shared" si="21"/>
        <v>30.99</v>
      </c>
      <c r="J259" s="2">
        <f t="shared" si="22"/>
        <v>27.184210526315791</v>
      </c>
      <c r="K259" s="2">
        <f t="shared" si="23"/>
        <v>3.8057894736842073</v>
      </c>
      <c r="L259" s="3">
        <f t="shared" si="24"/>
        <v>31.189999999999998</v>
      </c>
      <c r="M259" s="4">
        <v>31.189999999999998</v>
      </c>
      <c r="N259" s="43" t="s">
        <v>53</v>
      </c>
      <c r="O259" s="18">
        <v>27.18</v>
      </c>
      <c r="P259" s="2">
        <f t="shared" si="25"/>
        <v>24.462</v>
      </c>
      <c r="Q259" s="2">
        <f t="shared" si="26"/>
        <v>27.886679999999998</v>
      </c>
      <c r="R259" s="3">
        <f t="shared" si="27"/>
        <v>28.086679999999998</v>
      </c>
      <c r="S259" s="1" t="s">
        <v>1261</v>
      </c>
    </row>
    <row r="260" spans="1:19" x14ac:dyDescent="0.2">
      <c r="A260" s="5">
        <v>1024278</v>
      </c>
      <c r="B260" s="5" t="s">
        <v>294</v>
      </c>
      <c r="C260" s="5">
        <v>28.51</v>
      </c>
      <c r="D260" s="6">
        <v>32.700000000000003</v>
      </c>
      <c r="E260" s="4">
        <v>2</v>
      </c>
      <c r="F260" s="4">
        <v>30.700000000000003</v>
      </c>
      <c r="G260" s="18">
        <v>26.75</v>
      </c>
      <c r="H260" s="18">
        <v>0.2</v>
      </c>
      <c r="I260" s="2">
        <f t="shared" ref="I260:I323" si="28">F260-H260</f>
        <v>30.500000000000004</v>
      </c>
      <c r="J260" s="2">
        <f t="shared" ref="J260:J323" si="29">I260/1.14</f>
        <v>26.754385964912284</v>
      </c>
      <c r="K260" s="2">
        <f t="shared" ref="K260:K323" si="30">I260-J260</f>
        <v>3.7456140350877192</v>
      </c>
      <c r="L260" s="3">
        <f t="shared" ref="L260:L323" si="31">J260+K260+H260</f>
        <v>30.700000000000003</v>
      </c>
      <c r="M260" s="4">
        <v>30.700000000000003</v>
      </c>
      <c r="N260" s="43" t="s">
        <v>53</v>
      </c>
      <c r="O260" s="18">
        <v>26.75</v>
      </c>
      <c r="P260" s="2">
        <f t="shared" ref="P260:P323" si="32">O260*0.9</f>
        <v>24.074999999999999</v>
      </c>
      <c r="Q260" s="2">
        <f t="shared" ref="Q260:Q323" si="33">P260*1.14</f>
        <v>27.445499999999996</v>
      </c>
      <c r="R260" s="3">
        <f t="shared" ref="R260:R323" si="34">Q260+H260</f>
        <v>27.645499999999995</v>
      </c>
      <c r="S260" s="1" t="s">
        <v>1262</v>
      </c>
    </row>
    <row r="261" spans="1:19" x14ac:dyDescent="0.2">
      <c r="A261" s="5">
        <v>1034305</v>
      </c>
      <c r="B261" s="5" t="s">
        <v>608</v>
      </c>
      <c r="C261" s="5">
        <v>78.16</v>
      </c>
      <c r="D261" s="6">
        <v>89.2</v>
      </c>
      <c r="E261" s="4">
        <v>10</v>
      </c>
      <c r="F261" s="4">
        <v>79.2</v>
      </c>
      <c r="G261" s="18">
        <v>69.3</v>
      </c>
      <c r="H261" s="18">
        <v>0.1</v>
      </c>
      <c r="I261" s="2">
        <f t="shared" si="28"/>
        <v>79.100000000000009</v>
      </c>
      <c r="J261" s="2">
        <f t="shared" si="29"/>
        <v>69.385964912280713</v>
      </c>
      <c r="K261" s="2">
        <f t="shared" si="30"/>
        <v>9.7140350877192958</v>
      </c>
      <c r="L261" s="3">
        <f t="shared" si="31"/>
        <v>79.2</v>
      </c>
      <c r="M261" s="4">
        <v>79.2</v>
      </c>
      <c r="N261" s="43" t="s">
        <v>53</v>
      </c>
      <c r="O261" s="18">
        <v>69.3</v>
      </c>
      <c r="P261" s="2">
        <f t="shared" si="32"/>
        <v>62.37</v>
      </c>
      <c r="Q261" s="2">
        <f t="shared" si="33"/>
        <v>71.101799999999997</v>
      </c>
      <c r="R261" s="3">
        <f t="shared" si="34"/>
        <v>71.201799999999992</v>
      </c>
      <c r="S261" s="1" t="s">
        <v>1263</v>
      </c>
    </row>
    <row r="262" spans="1:19" x14ac:dyDescent="0.2">
      <c r="A262" s="5">
        <v>1038363</v>
      </c>
      <c r="B262" s="5" t="s">
        <v>358</v>
      </c>
      <c r="C262" s="5">
        <v>58.08</v>
      </c>
      <c r="D262" s="6">
        <v>66.41</v>
      </c>
      <c r="E262" s="4">
        <v>6.5</v>
      </c>
      <c r="F262" s="4">
        <v>59.91</v>
      </c>
      <c r="G262" s="18">
        <v>52.38</v>
      </c>
      <c r="H262" s="18">
        <v>0.2</v>
      </c>
      <c r="I262" s="2">
        <f t="shared" si="28"/>
        <v>59.709999999999994</v>
      </c>
      <c r="J262" s="2">
        <f t="shared" si="29"/>
        <v>52.377192982456137</v>
      </c>
      <c r="K262" s="2">
        <f t="shared" si="30"/>
        <v>7.3328070175438569</v>
      </c>
      <c r="L262" s="3">
        <f t="shared" si="31"/>
        <v>59.91</v>
      </c>
      <c r="M262" s="4">
        <v>59.91</v>
      </c>
      <c r="N262" s="43" t="s">
        <v>53</v>
      </c>
      <c r="O262" s="18">
        <v>52.38</v>
      </c>
      <c r="P262" s="2">
        <f t="shared" si="32"/>
        <v>47.142000000000003</v>
      </c>
      <c r="Q262" s="2">
        <f t="shared" si="33"/>
        <v>53.741880000000002</v>
      </c>
      <c r="R262" s="3">
        <f t="shared" si="34"/>
        <v>53.941880000000005</v>
      </c>
      <c r="S262" s="1" t="s">
        <v>1264</v>
      </c>
    </row>
    <row r="263" spans="1:19" x14ac:dyDescent="0.2">
      <c r="A263" s="5">
        <v>1029740</v>
      </c>
      <c r="B263" s="5" t="s">
        <v>609</v>
      </c>
      <c r="C263" s="5">
        <v>39.29</v>
      </c>
      <c r="D263" s="6">
        <v>44.99</v>
      </c>
      <c r="E263" s="4">
        <v>3</v>
      </c>
      <c r="F263" s="4">
        <v>41.99</v>
      </c>
      <c r="G263" s="18">
        <v>36.659999999999997</v>
      </c>
      <c r="H263" s="18">
        <v>0.2</v>
      </c>
      <c r="I263" s="2">
        <f t="shared" si="28"/>
        <v>41.79</v>
      </c>
      <c r="J263" s="2">
        <f t="shared" si="29"/>
        <v>36.65789473684211</v>
      </c>
      <c r="K263" s="2">
        <f t="shared" si="30"/>
        <v>5.1321052631578894</v>
      </c>
      <c r="L263" s="3">
        <f t="shared" si="31"/>
        <v>41.99</v>
      </c>
      <c r="M263" s="4">
        <v>41.99</v>
      </c>
      <c r="N263" s="43" t="s">
        <v>53</v>
      </c>
      <c r="O263" s="18">
        <v>36.659999999999997</v>
      </c>
      <c r="P263" s="2">
        <f t="shared" si="32"/>
        <v>32.994</v>
      </c>
      <c r="Q263" s="2">
        <f t="shared" si="33"/>
        <v>37.613159999999993</v>
      </c>
      <c r="R263" s="3">
        <f t="shared" si="34"/>
        <v>37.813159999999996</v>
      </c>
      <c r="S263" s="1" t="s">
        <v>1265</v>
      </c>
    </row>
    <row r="264" spans="1:19" x14ac:dyDescent="0.2">
      <c r="A264" s="5">
        <v>1041058</v>
      </c>
      <c r="B264" s="5" t="s">
        <v>295</v>
      </c>
      <c r="C264" s="5">
        <v>36.659999999999997</v>
      </c>
      <c r="D264" s="6">
        <v>41.99</v>
      </c>
      <c r="E264" s="4">
        <v>3</v>
      </c>
      <c r="F264" s="4">
        <v>38.99</v>
      </c>
      <c r="G264" s="18">
        <v>34.03</v>
      </c>
      <c r="H264" s="18">
        <v>0.2</v>
      </c>
      <c r="I264" s="2">
        <f t="shared" si="28"/>
        <v>38.79</v>
      </c>
      <c r="J264" s="2">
        <f t="shared" si="29"/>
        <v>34.026315789473685</v>
      </c>
      <c r="K264" s="2">
        <f t="shared" si="30"/>
        <v>4.7636842105263142</v>
      </c>
      <c r="L264" s="3">
        <f t="shared" si="31"/>
        <v>38.99</v>
      </c>
      <c r="M264" s="4">
        <v>38.99</v>
      </c>
      <c r="N264" s="43" t="s">
        <v>53</v>
      </c>
      <c r="O264" s="18">
        <v>34.03</v>
      </c>
      <c r="P264" s="2">
        <f t="shared" si="32"/>
        <v>30.627000000000002</v>
      </c>
      <c r="Q264" s="2">
        <f t="shared" si="33"/>
        <v>34.91478</v>
      </c>
      <c r="R264" s="3">
        <f t="shared" si="34"/>
        <v>35.114780000000003</v>
      </c>
      <c r="S264" s="1" t="s">
        <v>1266</v>
      </c>
    </row>
    <row r="265" spans="1:19" x14ac:dyDescent="0.2">
      <c r="A265" s="5">
        <v>1001362</v>
      </c>
      <c r="B265" s="5" t="s">
        <v>610</v>
      </c>
      <c r="C265" s="5">
        <v>43.67</v>
      </c>
      <c r="D265" s="6">
        <v>49.98</v>
      </c>
      <c r="E265" s="4">
        <v>3</v>
      </c>
      <c r="F265" s="4">
        <v>46.98</v>
      </c>
      <c r="G265" s="18">
        <v>41.04</v>
      </c>
      <c r="H265" s="18">
        <v>0.2</v>
      </c>
      <c r="I265" s="2">
        <f t="shared" si="28"/>
        <v>46.779999999999994</v>
      </c>
      <c r="J265" s="2">
        <f t="shared" si="29"/>
        <v>41.035087719298247</v>
      </c>
      <c r="K265" s="2">
        <f t="shared" si="30"/>
        <v>5.7449122807017474</v>
      </c>
      <c r="L265" s="3">
        <f t="shared" si="31"/>
        <v>46.98</v>
      </c>
      <c r="M265" s="4">
        <v>46.98</v>
      </c>
      <c r="N265" s="43" t="s">
        <v>53</v>
      </c>
      <c r="O265" s="18">
        <v>41.04</v>
      </c>
      <c r="P265" s="2">
        <f t="shared" si="32"/>
        <v>36.936</v>
      </c>
      <c r="Q265" s="2">
        <f t="shared" si="33"/>
        <v>42.107039999999998</v>
      </c>
      <c r="R265" s="3">
        <f t="shared" si="34"/>
        <v>42.307040000000001</v>
      </c>
      <c r="S265" s="1" t="s">
        <v>1267</v>
      </c>
    </row>
    <row r="266" spans="1:19" x14ac:dyDescent="0.2">
      <c r="A266" s="5">
        <v>1030123</v>
      </c>
      <c r="B266" s="5" t="s">
        <v>611</v>
      </c>
      <c r="C266" s="5">
        <v>32.270000000000003</v>
      </c>
      <c r="D266" s="6">
        <v>36.99</v>
      </c>
      <c r="E266" s="4">
        <v>5</v>
      </c>
      <c r="F266" s="4">
        <v>31.990000000000002</v>
      </c>
      <c r="G266" s="18">
        <v>27.89</v>
      </c>
      <c r="H266" s="18">
        <v>0.2</v>
      </c>
      <c r="I266" s="2">
        <f t="shared" si="28"/>
        <v>31.790000000000003</v>
      </c>
      <c r="J266" s="2">
        <f t="shared" si="29"/>
        <v>27.885964912280706</v>
      </c>
      <c r="K266" s="2">
        <f t="shared" si="30"/>
        <v>3.9040350877192971</v>
      </c>
      <c r="L266" s="3">
        <f t="shared" si="31"/>
        <v>31.990000000000002</v>
      </c>
      <c r="M266" s="4">
        <v>31.990000000000002</v>
      </c>
      <c r="N266" s="43" t="s">
        <v>53</v>
      </c>
      <c r="O266" s="18">
        <v>27.89</v>
      </c>
      <c r="P266" s="2">
        <f t="shared" si="32"/>
        <v>25.101000000000003</v>
      </c>
      <c r="Q266" s="2">
        <f t="shared" si="33"/>
        <v>28.61514</v>
      </c>
      <c r="R266" s="3">
        <f t="shared" si="34"/>
        <v>28.81514</v>
      </c>
      <c r="S266" s="1" t="s">
        <v>1268</v>
      </c>
    </row>
    <row r="267" spans="1:19" x14ac:dyDescent="0.2">
      <c r="A267" s="5">
        <v>1038496</v>
      </c>
      <c r="B267" s="5" t="s">
        <v>612</v>
      </c>
      <c r="C267" s="5">
        <v>34.18</v>
      </c>
      <c r="D267" s="6">
        <v>39.17</v>
      </c>
      <c r="E267" s="4">
        <v>2.2999999999999998</v>
      </c>
      <c r="F267" s="4">
        <v>36.870000000000005</v>
      </c>
      <c r="G267" s="18">
        <v>32.17</v>
      </c>
      <c r="H267" s="18">
        <v>0.2</v>
      </c>
      <c r="I267" s="2">
        <f t="shared" si="28"/>
        <v>36.67</v>
      </c>
      <c r="J267" s="2">
        <f t="shared" si="29"/>
        <v>32.166666666666671</v>
      </c>
      <c r="K267" s="2">
        <f t="shared" si="30"/>
        <v>4.5033333333333303</v>
      </c>
      <c r="L267" s="3">
        <f t="shared" si="31"/>
        <v>36.870000000000005</v>
      </c>
      <c r="M267" s="4">
        <v>36.870000000000005</v>
      </c>
      <c r="N267" s="43" t="s">
        <v>53</v>
      </c>
      <c r="O267" s="18">
        <v>32.17</v>
      </c>
      <c r="P267" s="2">
        <f t="shared" si="32"/>
        <v>28.953000000000003</v>
      </c>
      <c r="Q267" s="2">
        <f t="shared" si="33"/>
        <v>33.006419999999999</v>
      </c>
      <c r="R267" s="3">
        <f t="shared" si="34"/>
        <v>33.206420000000001</v>
      </c>
      <c r="S267" s="1" t="s">
        <v>1269</v>
      </c>
    </row>
    <row r="268" spans="1:19" x14ac:dyDescent="0.2">
      <c r="A268" s="5">
        <v>1000019</v>
      </c>
      <c r="B268" s="5" t="s">
        <v>367</v>
      </c>
      <c r="C268" s="5">
        <v>40.17</v>
      </c>
      <c r="D268" s="6">
        <v>45.99</v>
      </c>
      <c r="E268" s="4">
        <v>2.5</v>
      </c>
      <c r="F268" s="4">
        <v>43.49</v>
      </c>
      <c r="G268" s="18">
        <v>37.97</v>
      </c>
      <c r="H268" s="18">
        <v>0.2</v>
      </c>
      <c r="I268" s="2">
        <f t="shared" si="28"/>
        <v>43.29</v>
      </c>
      <c r="J268" s="2">
        <f t="shared" si="29"/>
        <v>37.973684210526315</v>
      </c>
      <c r="K268" s="2">
        <f t="shared" si="30"/>
        <v>5.3163157894736841</v>
      </c>
      <c r="L268" s="3">
        <f t="shared" si="31"/>
        <v>43.49</v>
      </c>
      <c r="M268" s="4">
        <v>43.49</v>
      </c>
      <c r="N268" s="43" t="s">
        <v>53</v>
      </c>
      <c r="O268" s="18">
        <v>37.97</v>
      </c>
      <c r="P268" s="2">
        <f t="shared" si="32"/>
        <v>34.173000000000002</v>
      </c>
      <c r="Q268" s="2">
        <f t="shared" si="33"/>
        <v>38.95722</v>
      </c>
      <c r="R268" s="3">
        <f t="shared" si="34"/>
        <v>39.157220000000002</v>
      </c>
      <c r="S268" s="1" t="s">
        <v>1270</v>
      </c>
    </row>
    <row r="269" spans="1:19" x14ac:dyDescent="0.2">
      <c r="A269" s="5">
        <v>1001715</v>
      </c>
      <c r="B269" s="5" t="s">
        <v>613</v>
      </c>
      <c r="C269" s="5">
        <v>44.42</v>
      </c>
      <c r="D269" s="6">
        <v>50.84</v>
      </c>
      <c r="E269" s="4">
        <v>3</v>
      </c>
      <c r="F269" s="4">
        <v>47.84</v>
      </c>
      <c r="G269" s="18">
        <v>41.79</v>
      </c>
      <c r="H269" s="18">
        <v>0.2</v>
      </c>
      <c r="I269" s="2">
        <f t="shared" si="28"/>
        <v>47.64</v>
      </c>
      <c r="J269" s="2">
        <f t="shared" si="29"/>
        <v>41.789473684210527</v>
      </c>
      <c r="K269" s="2">
        <f t="shared" si="30"/>
        <v>5.8505263157894731</v>
      </c>
      <c r="L269" s="3">
        <f t="shared" si="31"/>
        <v>47.84</v>
      </c>
      <c r="M269" s="4">
        <v>47.84</v>
      </c>
      <c r="N269" s="43" t="s">
        <v>53</v>
      </c>
      <c r="O269" s="18">
        <v>41.79</v>
      </c>
      <c r="P269" s="2">
        <f t="shared" si="32"/>
        <v>37.610999999999997</v>
      </c>
      <c r="Q269" s="2">
        <f t="shared" si="33"/>
        <v>42.876539999999991</v>
      </c>
      <c r="R269" s="3">
        <f t="shared" si="34"/>
        <v>43.076539999999994</v>
      </c>
      <c r="S269" s="1" t="s">
        <v>1271</v>
      </c>
    </row>
    <row r="270" spans="1:19" x14ac:dyDescent="0.2">
      <c r="A270" s="5">
        <v>1000343</v>
      </c>
      <c r="B270" s="5" t="s">
        <v>614</v>
      </c>
      <c r="C270" s="5">
        <v>19.91</v>
      </c>
      <c r="D270" s="6">
        <v>22.8</v>
      </c>
      <c r="E270" s="4">
        <v>1</v>
      </c>
      <c r="F270" s="4">
        <v>21.8</v>
      </c>
      <c r="G270" s="18">
        <v>19.04</v>
      </c>
      <c r="H270" s="18">
        <v>0.1</v>
      </c>
      <c r="I270" s="2">
        <f t="shared" si="28"/>
        <v>21.7</v>
      </c>
      <c r="J270" s="2">
        <f t="shared" si="29"/>
        <v>19.035087719298247</v>
      </c>
      <c r="K270" s="2">
        <f t="shared" si="30"/>
        <v>2.6649122807017527</v>
      </c>
      <c r="L270" s="3">
        <f t="shared" si="31"/>
        <v>21.8</v>
      </c>
      <c r="M270" s="4">
        <v>21.8</v>
      </c>
      <c r="N270" s="43" t="s">
        <v>53</v>
      </c>
      <c r="O270" s="18">
        <v>19.04</v>
      </c>
      <c r="P270" s="2">
        <f t="shared" si="32"/>
        <v>17.135999999999999</v>
      </c>
      <c r="Q270" s="2">
        <f t="shared" si="33"/>
        <v>19.535039999999999</v>
      </c>
      <c r="R270" s="3">
        <f t="shared" si="34"/>
        <v>19.63504</v>
      </c>
      <c r="S270" s="1" t="s">
        <v>1272</v>
      </c>
    </row>
    <row r="271" spans="1:19" x14ac:dyDescent="0.2">
      <c r="A271" s="5">
        <v>1000369</v>
      </c>
      <c r="B271" s="5" t="s">
        <v>615</v>
      </c>
      <c r="C271" s="5">
        <v>27.01</v>
      </c>
      <c r="D271" s="6">
        <v>30.99</v>
      </c>
      <c r="E271" s="4">
        <v>1.5</v>
      </c>
      <c r="F271" s="4">
        <v>29.49</v>
      </c>
      <c r="G271" s="18">
        <v>25.69</v>
      </c>
      <c r="H271" s="18">
        <v>0.2</v>
      </c>
      <c r="I271" s="2">
        <f t="shared" si="28"/>
        <v>29.29</v>
      </c>
      <c r="J271" s="2">
        <f t="shared" si="29"/>
        <v>25.692982456140353</v>
      </c>
      <c r="K271" s="2">
        <f t="shared" si="30"/>
        <v>3.5970175438596463</v>
      </c>
      <c r="L271" s="3">
        <f t="shared" si="31"/>
        <v>29.49</v>
      </c>
      <c r="M271" s="4">
        <v>29.49</v>
      </c>
      <c r="N271" s="43" t="s">
        <v>53</v>
      </c>
      <c r="O271" s="18">
        <v>25.69</v>
      </c>
      <c r="P271" s="2">
        <f t="shared" si="32"/>
        <v>23.121000000000002</v>
      </c>
      <c r="Q271" s="2">
        <f t="shared" si="33"/>
        <v>26.357939999999999</v>
      </c>
      <c r="R271" s="3">
        <f t="shared" si="34"/>
        <v>26.557939999999999</v>
      </c>
      <c r="S271" s="1" t="s">
        <v>1273</v>
      </c>
    </row>
    <row r="272" spans="1:19" x14ac:dyDescent="0.2">
      <c r="A272" s="5">
        <v>1000829</v>
      </c>
      <c r="B272" s="5" t="s">
        <v>616</v>
      </c>
      <c r="C272" s="5">
        <v>30.52</v>
      </c>
      <c r="D272" s="6">
        <v>34.99</v>
      </c>
      <c r="E272" s="4">
        <v>4</v>
      </c>
      <c r="F272" s="4">
        <v>30.990000000000002</v>
      </c>
      <c r="G272" s="18">
        <v>27.01</v>
      </c>
      <c r="H272" s="18">
        <v>0.2</v>
      </c>
      <c r="I272" s="2">
        <f t="shared" si="28"/>
        <v>30.790000000000003</v>
      </c>
      <c r="J272" s="2">
        <f t="shared" si="29"/>
        <v>27.008771929824565</v>
      </c>
      <c r="K272" s="2">
        <f t="shared" si="30"/>
        <v>3.7812280701754375</v>
      </c>
      <c r="L272" s="3">
        <f t="shared" si="31"/>
        <v>30.990000000000002</v>
      </c>
      <c r="M272" s="4">
        <v>30.990000000000002</v>
      </c>
      <c r="N272" s="43" t="s">
        <v>53</v>
      </c>
      <c r="O272" s="18">
        <v>27.01</v>
      </c>
      <c r="P272" s="2">
        <f t="shared" si="32"/>
        <v>24.309000000000001</v>
      </c>
      <c r="Q272" s="2">
        <f t="shared" si="33"/>
        <v>27.712260000000001</v>
      </c>
      <c r="R272" s="3">
        <f t="shared" si="34"/>
        <v>27.91226</v>
      </c>
      <c r="S272" s="1" t="s">
        <v>1274</v>
      </c>
    </row>
    <row r="273" spans="1:19" x14ac:dyDescent="0.2">
      <c r="A273" s="5">
        <v>1000370</v>
      </c>
      <c r="B273" s="5" t="s">
        <v>296</v>
      </c>
      <c r="C273" s="5">
        <v>27.01</v>
      </c>
      <c r="D273" s="6">
        <v>30.99</v>
      </c>
      <c r="E273" s="4">
        <v>1.5</v>
      </c>
      <c r="F273" s="4">
        <v>29.49</v>
      </c>
      <c r="G273" s="18">
        <v>25.69</v>
      </c>
      <c r="H273" s="18">
        <v>0.2</v>
      </c>
      <c r="I273" s="2">
        <f t="shared" si="28"/>
        <v>29.29</v>
      </c>
      <c r="J273" s="2">
        <f t="shared" si="29"/>
        <v>25.692982456140353</v>
      </c>
      <c r="K273" s="2">
        <f t="shared" si="30"/>
        <v>3.5970175438596463</v>
      </c>
      <c r="L273" s="3">
        <f t="shared" si="31"/>
        <v>29.49</v>
      </c>
      <c r="M273" s="4">
        <v>29.49</v>
      </c>
      <c r="N273" s="43" t="s">
        <v>53</v>
      </c>
      <c r="O273" s="18">
        <v>25.69</v>
      </c>
      <c r="P273" s="2">
        <f t="shared" si="32"/>
        <v>23.121000000000002</v>
      </c>
      <c r="Q273" s="2">
        <f t="shared" si="33"/>
        <v>26.357939999999999</v>
      </c>
      <c r="R273" s="3">
        <f t="shared" si="34"/>
        <v>26.557939999999999</v>
      </c>
      <c r="S273" s="1" t="s">
        <v>1275</v>
      </c>
    </row>
    <row r="274" spans="1:19" x14ac:dyDescent="0.2">
      <c r="A274" s="5">
        <v>1035954</v>
      </c>
      <c r="B274" s="5" t="s">
        <v>298</v>
      </c>
      <c r="C274" s="5">
        <v>27.01</v>
      </c>
      <c r="D274" s="6">
        <v>30.99</v>
      </c>
      <c r="E274" s="4">
        <v>1.5</v>
      </c>
      <c r="F274" s="4">
        <v>29.49</v>
      </c>
      <c r="G274" s="18">
        <v>25.69</v>
      </c>
      <c r="H274" s="18">
        <v>0.2</v>
      </c>
      <c r="I274" s="2">
        <f t="shared" si="28"/>
        <v>29.29</v>
      </c>
      <c r="J274" s="2">
        <f t="shared" si="29"/>
        <v>25.692982456140353</v>
      </c>
      <c r="K274" s="2">
        <f t="shared" si="30"/>
        <v>3.5970175438596463</v>
      </c>
      <c r="L274" s="3">
        <f t="shared" si="31"/>
        <v>29.49</v>
      </c>
      <c r="M274" s="4">
        <v>29.49</v>
      </c>
      <c r="N274" s="43" t="s">
        <v>53</v>
      </c>
      <c r="O274" s="18">
        <v>25.69</v>
      </c>
      <c r="P274" s="2">
        <f t="shared" si="32"/>
        <v>23.121000000000002</v>
      </c>
      <c r="Q274" s="2">
        <f t="shared" si="33"/>
        <v>26.357939999999999</v>
      </c>
      <c r="R274" s="3">
        <f t="shared" si="34"/>
        <v>26.557939999999999</v>
      </c>
      <c r="S274" s="1" t="s">
        <v>1276</v>
      </c>
    </row>
    <row r="275" spans="1:19" x14ac:dyDescent="0.2">
      <c r="A275" s="5">
        <v>1001753</v>
      </c>
      <c r="B275" s="5" t="s">
        <v>297</v>
      </c>
      <c r="C275" s="5">
        <v>29.64</v>
      </c>
      <c r="D275" s="6">
        <v>33.99</v>
      </c>
      <c r="E275" s="4">
        <v>2</v>
      </c>
      <c r="F275" s="4">
        <v>31.990000000000002</v>
      </c>
      <c r="G275" s="18">
        <v>27.89</v>
      </c>
      <c r="H275" s="18">
        <v>0.2</v>
      </c>
      <c r="I275" s="2">
        <f t="shared" si="28"/>
        <v>31.790000000000003</v>
      </c>
      <c r="J275" s="2">
        <f t="shared" si="29"/>
        <v>27.885964912280706</v>
      </c>
      <c r="K275" s="2">
        <f t="shared" si="30"/>
        <v>3.9040350877192971</v>
      </c>
      <c r="L275" s="3">
        <f t="shared" si="31"/>
        <v>31.990000000000002</v>
      </c>
      <c r="M275" s="4">
        <v>31.990000000000002</v>
      </c>
      <c r="N275" s="43" t="s">
        <v>53</v>
      </c>
      <c r="O275" s="18">
        <v>27.89</v>
      </c>
      <c r="P275" s="2">
        <f t="shared" si="32"/>
        <v>25.101000000000003</v>
      </c>
      <c r="Q275" s="2">
        <f t="shared" si="33"/>
        <v>28.61514</v>
      </c>
      <c r="R275" s="3">
        <f t="shared" si="34"/>
        <v>28.81514</v>
      </c>
      <c r="S275" s="1" t="s">
        <v>1277</v>
      </c>
    </row>
    <row r="276" spans="1:19" x14ac:dyDescent="0.2">
      <c r="A276" s="5">
        <v>1000074</v>
      </c>
      <c r="B276" s="5" t="s">
        <v>617</v>
      </c>
      <c r="C276" s="5">
        <v>30.38</v>
      </c>
      <c r="D276" s="6">
        <v>34.83</v>
      </c>
      <c r="E276" s="4">
        <v>2</v>
      </c>
      <c r="F276" s="4">
        <v>32.83</v>
      </c>
      <c r="G276" s="18">
        <v>28.62</v>
      </c>
      <c r="H276" s="18">
        <v>0.2</v>
      </c>
      <c r="I276" s="2">
        <f t="shared" si="28"/>
        <v>32.629999999999995</v>
      </c>
      <c r="J276" s="2">
        <f t="shared" si="29"/>
        <v>28.62280701754386</v>
      </c>
      <c r="K276" s="2">
        <f t="shared" si="30"/>
        <v>4.0071929824561359</v>
      </c>
      <c r="L276" s="3">
        <f t="shared" si="31"/>
        <v>32.83</v>
      </c>
      <c r="M276" s="4">
        <v>32.83</v>
      </c>
      <c r="N276" s="43" t="s">
        <v>53</v>
      </c>
      <c r="O276" s="18">
        <v>28.62</v>
      </c>
      <c r="P276" s="2">
        <f t="shared" si="32"/>
        <v>25.758000000000003</v>
      </c>
      <c r="Q276" s="2">
        <f t="shared" si="33"/>
        <v>29.36412</v>
      </c>
      <c r="R276" s="3">
        <f t="shared" si="34"/>
        <v>29.564119999999999</v>
      </c>
      <c r="S276" s="1" t="s">
        <v>1278</v>
      </c>
    </row>
    <row r="277" spans="1:19" x14ac:dyDescent="0.2">
      <c r="A277" s="5">
        <v>1000389</v>
      </c>
      <c r="B277" s="5" t="s">
        <v>618</v>
      </c>
      <c r="C277" s="5">
        <v>30.52</v>
      </c>
      <c r="D277" s="6">
        <v>34.99</v>
      </c>
      <c r="E277" s="4">
        <v>3</v>
      </c>
      <c r="F277" s="4">
        <v>31.990000000000002</v>
      </c>
      <c r="G277" s="18">
        <v>27.89</v>
      </c>
      <c r="H277" s="18">
        <v>0.2</v>
      </c>
      <c r="I277" s="2">
        <f t="shared" si="28"/>
        <v>31.790000000000003</v>
      </c>
      <c r="J277" s="2">
        <f t="shared" si="29"/>
        <v>27.885964912280706</v>
      </c>
      <c r="K277" s="2">
        <f t="shared" si="30"/>
        <v>3.9040350877192971</v>
      </c>
      <c r="L277" s="3">
        <f t="shared" si="31"/>
        <v>31.990000000000002</v>
      </c>
      <c r="M277" s="4">
        <v>31.990000000000002</v>
      </c>
      <c r="N277" s="43" t="s">
        <v>53</v>
      </c>
      <c r="O277" s="18">
        <v>27.89</v>
      </c>
      <c r="P277" s="2">
        <f t="shared" si="32"/>
        <v>25.101000000000003</v>
      </c>
      <c r="Q277" s="2">
        <f t="shared" si="33"/>
        <v>28.61514</v>
      </c>
      <c r="R277" s="3">
        <f t="shared" si="34"/>
        <v>28.81514</v>
      </c>
      <c r="S277" s="1" t="s">
        <v>1279</v>
      </c>
    </row>
    <row r="278" spans="1:19" x14ac:dyDescent="0.2">
      <c r="A278" s="5">
        <v>1001546</v>
      </c>
      <c r="B278" s="5" t="s">
        <v>619</v>
      </c>
      <c r="C278" s="5">
        <v>27.97</v>
      </c>
      <c r="D278" s="6">
        <v>31.99</v>
      </c>
      <c r="E278" s="4">
        <v>2</v>
      </c>
      <c r="F278" s="4">
        <v>29.99</v>
      </c>
      <c r="G278" s="18">
        <v>26.22</v>
      </c>
      <c r="H278" s="18">
        <v>0.1</v>
      </c>
      <c r="I278" s="2">
        <f t="shared" si="28"/>
        <v>29.889999999999997</v>
      </c>
      <c r="J278" s="2">
        <f t="shared" si="29"/>
        <v>26.219298245614034</v>
      </c>
      <c r="K278" s="2">
        <f t="shared" si="30"/>
        <v>3.6707017543859628</v>
      </c>
      <c r="L278" s="3">
        <f t="shared" si="31"/>
        <v>29.99</v>
      </c>
      <c r="M278" s="4">
        <v>29.99</v>
      </c>
      <c r="N278" s="43" t="s">
        <v>53</v>
      </c>
      <c r="O278" s="18">
        <v>26.22</v>
      </c>
      <c r="P278" s="2">
        <f t="shared" si="32"/>
        <v>23.597999999999999</v>
      </c>
      <c r="Q278" s="2">
        <f t="shared" si="33"/>
        <v>26.901719999999997</v>
      </c>
      <c r="R278" s="3">
        <f t="shared" si="34"/>
        <v>27.001719999999999</v>
      </c>
      <c r="S278" s="1" t="s">
        <v>1280</v>
      </c>
    </row>
    <row r="279" spans="1:19" x14ac:dyDescent="0.2">
      <c r="A279" s="5">
        <v>1000951</v>
      </c>
      <c r="B279" s="5" t="s">
        <v>620</v>
      </c>
      <c r="C279" s="5">
        <v>48.06</v>
      </c>
      <c r="D279" s="6">
        <v>54.99</v>
      </c>
      <c r="E279" s="4">
        <v>4</v>
      </c>
      <c r="F279" s="4">
        <v>50.99</v>
      </c>
      <c r="G279" s="18">
        <v>44.55</v>
      </c>
      <c r="H279" s="18">
        <v>0.2</v>
      </c>
      <c r="I279" s="2">
        <f t="shared" si="28"/>
        <v>50.79</v>
      </c>
      <c r="J279" s="2">
        <f t="shared" si="29"/>
        <v>44.55263157894737</v>
      </c>
      <c r="K279" s="2">
        <f t="shared" si="30"/>
        <v>6.2373684210526292</v>
      </c>
      <c r="L279" s="3">
        <f t="shared" si="31"/>
        <v>50.99</v>
      </c>
      <c r="M279" s="4">
        <v>50.99</v>
      </c>
      <c r="N279" s="43" t="s">
        <v>53</v>
      </c>
      <c r="O279" s="18">
        <v>44.55</v>
      </c>
      <c r="P279" s="2">
        <f t="shared" si="32"/>
        <v>40.094999999999999</v>
      </c>
      <c r="Q279" s="2">
        <f t="shared" si="33"/>
        <v>45.708299999999994</v>
      </c>
      <c r="R279" s="3">
        <f t="shared" si="34"/>
        <v>45.908299999999997</v>
      </c>
      <c r="S279" s="1" t="s">
        <v>1281</v>
      </c>
    </row>
    <row r="280" spans="1:19" x14ac:dyDescent="0.2">
      <c r="A280" s="5">
        <v>1000745</v>
      </c>
      <c r="B280" s="5" t="s">
        <v>621</v>
      </c>
      <c r="C280" s="5">
        <v>34.9</v>
      </c>
      <c r="D280" s="6">
        <v>39.99</v>
      </c>
      <c r="E280" s="4">
        <v>2.2999999999999998</v>
      </c>
      <c r="F280" s="4">
        <v>37.690000000000005</v>
      </c>
      <c r="G280" s="18">
        <v>32.89</v>
      </c>
      <c r="H280" s="18">
        <v>0.2</v>
      </c>
      <c r="I280" s="2">
        <f t="shared" si="28"/>
        <v>37.49</v>
      </c>
      <c r="J280" s="2">
        <f t="shared" si="29"/>
        <v>32.885964912280706</v>
      </c>
      <c r="K280" s="2">
        <f t="shared" si="30"/>
        <v>4.6040350877192964</v>
      </c>
      <c r="L280" s="3">
        <f t="shared" si="31"/>
        <v>37.690000000000005</v>
      </c>
      <c r="M280" s="4">
        <v>37.690000000000005</v>
      </c>
      <c r="N280" s="43" t="s">
        <v>53</v>
      </c>
      <c r="O280" s="18">
        <v>32.89</v>
      </c>
      <c r="P280" s="2">
        <f t="shared" si="32"/>
        <v>29.601000000000003</v>
      </c>
      <c r="Q280" s="2">
        <f t="shared" si="33"/>
        <v>33.745139999999999</v>
      </c>
      <c r="R280" s="3">
        <f t="shared" si="34"/>
        <v>33.945140000000002</v>
      </c>
      <c r="S280" s="1" t="s">
        <v>1282</v>
      </c>
    </row>
    <row r="281" spans="1:19" x14ac:dyDescent="0.2">
      <c r="A281" s="5">
        <v>1001047</v>
      </c>
      <c r="B281" s="5" t="s">
        <v>622</v>
      </c>
      <c r="C281" s="5">
        <v>31.39</v>
      </c>
      <c r="D281" s="6">
        <v>35.979999999999997</v>
      </c>
      <c r="E281" s="4">
        <v>2</v>
      </c>
      <c r="F281" s="4">
        <v>33.979999999999997</v>
      </c>
      <c r="G281" s="18">
        <v>29.63</v>
      </c>
      <c r="H281" s="18">
        <v>0.2</v>
      </c>
      <c r="I281" s="2">
        <f t="shared" si="28"/>
        <v>33.779999999999994</v>
      </c>
      <c r="J281" s="2">
        <f t="shared" si="29"/>
        <v>29.631578947368418</v>
      </c>
      <c r="K281" s="2">
        <f t="shared" si="30"/>
        <v>4.1484210526315763</v>
      </c>
      <c r="L281" s="3">
        <f t="shared" si="31"/>
        <v>33.979999999999997</v>
      </c>
      <c r="M281" s="4">
        <v>33.979999999999997</v>
      </c>
      <c r="N281" s="43" t="s">
        <v>53</v>
      </c>
      <c r="O281" s="18">
        <v>29.63</v>
      </c>
      <c r="P281" s="2">
        <f t="shared" si="32"/>
        <v>26.666999999999998</v>
      </c>
      <c r="Q281" s="2">
        <f t="shared" si="33"/>
        <v>30.400379999999995</v>
      </c>
      <c r="R281" s="3">
        <f t="shared" si="34"/>
        <v>30.600379999999994</v>
      </c>
      <c r="S281" s="1" t="s">
        <v>1283</v>
      </c>
    </row>
    <row r="282" spans="1:19" x14ac:dyDescent="0.2">
      <c r="A282" s="5">
        <v>1000321</v>
      </c>
      <c r="B282" s="5" t="s">
        <v>623</v>
      </c>
      <c r="C282" s="5">
        <v>34.9</v>
      </c>
      <c r="D282" s="6">
        <v>39.99</v>
      </c>
      <c r="E282" s="4">
        <v>2.2999999999999998</v>
      </c>
      <c r="F282" s="4">
        <v>37.690000000000005</v>
      </c>
      <c r="G282" s="18">
        <v>32.89</v>
      </c>
      <c r="H282" s="18">
        <v>0.2</v>
      </c>
      <c r="I282" s="2">
        <f t="shared" si="28"/>
        <v>37.49</v>
      </c>
      <c r="J282" s="2">
        <f t="shared" si="29"/>
        <v>32.885964912280706</v>
      </c>
      <c r="K282" s="2">
        <f t="shared" si="30"/>
        <v>4.6040350877192964</v>
      </c>
      <c r="L282" s="3">
        <f t="shared" si="31"/>
        <v>37.690000000000005</v>
      </c>
      <c r="M282" s="4">
        <v>37.690000000000005</v>
      </c>
      <c r="N282" s="43" t="s">
        <v>53</v>
      </c>
      <c r="O282" s="18">
        <v>32.89</v>
      </c>
      <c r="P282" s="2">
        <f t="shared" si="32"/>
        <v>29.601000000000003</v>
      </c>
      <c r="Q282" s="2">
        <f t="shared" si="33"/>
        <v>33.745139999999999</v>
      </c>
      <c r="R282" s="3">
        <f t="shared" si="34"/>
        <v>33.945140000000002</v>
      </c>
      <c r="S282" s="1" t="s">
        <v>1284</v>
      </c>
    </row>
    <row r="283" spans="1:19" x14ac:dyDescent="0.2">
      <c r="A283" s="5">
        <v>1008844</v>
      </c>
      <c r="B283" s="5" t="s">
        <v>624</v>
      </c>
      <c r="C283" s="5">
        <v>31.39</v>
      </c>
      <c r="D283" s="6">
        <v>35.979999999999997</v>
      </c>
      <c r="E283" s="4">
        <v>2.2999999999999998</v>
      </c>
      <c r="F283" s="4">
        <v>33.68</v>
      </c>
      <c r="G283" s="18">
        <v>29.37</v>
      </c>
      <c r="H283" s="18">
        <v>0.2</v>
      </c>
      <c r="I283" s="2">
        <f t="shared" si="28"/>
        <v>33.479999999999997</v>
      </c>
      <c r="J283" s="2">
        <f t="shared" si="29"/>
        <v>29.368421052631579</v>
      </c>
      <c r="K283" s="2">
        <f t="shared" si="30"/>
        <v>4.1115789473684181</v>
      </c>
      <c r="L283" s="3">
        <f t="shared" si="31"/>
        <v>33.68</v>
      </c>
      <c r="M283" s="4">
        <v>33.68</v>
      </c>
      <c r="N283" s="43" t="s">
        <v>53</v>
      </c>
      <c r="O283" s="18">
        <v>29.37</v>
      </c>
      <c r="P283" s="2">
        <f t="shared" si="32"/>
        <v>26.433</v>
      </c>
      <c r="Q283" s="2">
        <f t="shared" si="33"/>
        <v>30.133619999999997</v>
      </c>
      <c r="R283" s="3">
        <f t="shared" si="34"/>
        <v>30.333619999999996</v>
      </c>
      <c r="S283" s="1" t="s">
        <v>1285</v>
      </c>
    </row>
    <row r="284" spans="1:19" x14ac:dyDescent="0.2">
      <c r="A284" s="5">
        <v>1000309</v>
      </c>
      <c r="B284" s="5" t="s">
        <v>625</v>
      </c>
      <c r="C284" s="5">
        <v>30.52</v>
      </c>
      <c r="D284" s="6">
        <v>34.99</v>
      </c>
      <c r="E284" s="4">
        <v>2</v>
      </c>
      <c r="F284" s="4">
        <v>32.99</v>
      </c>
      <c r="G284" s="18">
        <v>28.76</v>
      </c>
      <c r="H284" s="18">
        <v>0.2</v>
      </c>
      <c r="I284" s="2">
        <f t="shared" si="28"/>
        <v>32.79</v>
      </c>
      <c r="J284" s="2">
        <f t="shared" si="29"/>
        <v>28.763157894736842</v>
      </c>
      <c r="K284" s="2">
        <f t="shared" si="30"/>
        <v>4.0268421052631567</v>
      </c>
      <c r="L284" s="3">
        <f t="shared" si="31"/>
        <v>32.99</v>
      </c>
      <c r="M284" s="4">
        <v>32.99</v>
      </c>
      <c r="N284" s="43" t="s">
        <v>53</v>
      </c>
      <c r="O284" s="18">
        <v>28.76</v>
      </c>
      <c r="P284" s="2">
        <f t="shared" si="32"/>
        <v>25.884</v>
      </c>
      <c r="Q284" s="2">
        <f t="shared" si="33"/>
        <v>29.507759999999998</v>
      </c>
      <c r="R284" s="3">
        <f t="shared" si="34"/>
        <v>29.707759999999997</v>
      </c>
      <c r="S284" s="1" t="s">
        <v>1286</v>
      </c>
    </row>
    <row r="285" spans="1:19" x14ac:dyDescent="0.2">
      <c r="A285" s="5">
        <v>1000078</v>
      </c>
      <c r="B285" s="5" t="s">
        <v>377</v>
      </c>
      <c r="C285" s="5">
        <v>28.76</v>
      </c>
      <c r="D285" s="6">
        <v>32.99</v>
      </c>
      <c r="E285" s="4">
        <v>2</v>
      </c>
      <c r="F285" s="4">
        <v>30.990000000000002</v>
      </c>
      <c r="G285" s="18">
        <v>27.01</v>
      </c>
      <c r="H285" s="18">
        <v>0.2</v>
      </c>
      <c r="I285" s="2">
        <f t="shared" si="28"/>
        <v>30.790000000000003</v>
      </c>
      <c r="J285" s="2">
        <f t="shared" si="29"/>
        <v>27.008771929824565</v>
      </c>
      <c r="K285" s="2">
        <f t="shared" si="30"/>
        <v>3.7812280701754375</v>
      </c>
      <c r="L285" s="3">
        <f t="shared" si="31"/>
        <v>30.990000000000002</v>
      </c>
      <c r="M285" s="4">
        <v>30.990000000000002</v>
      </c>
      <c r="N285" s="43" t="s">
        <v>53</v>
      </c>
      <c r="O285" s="18">
        <v>27.01</v>
      </c>
      <c r="P285" s="2">
        <f t="shared" si="32"/>
        <v>24.309000000000001</v>
      </c>
      <c r="Q285" s="2">
        <f t="shared" si="33"/>
        <v>27.712260000000001</v>
      </c>
      <c r="R285" s="3">
        <f t="shared" si="34"/>
        <v>27.91226</v>
      </c>
      <c r="S285" s="1" t="s">
        <v>1287</v>
      </c>
    </row>
    <row r="286" spans="1:19" x14ac:dyDescent="0.2">
      <c r="A286" s="5">
        <v>1000083</v>
      </c>
      <c r="B286" s="5" t="s">
        <v>626</v>
      </c>
      <c r="C286" s="5">
        <v>41.92</v>
      </c>
      <c r="D286" s="6">
        <v>47.99</v>
      </c>
      <c r="E286" s="4">
        <v>3.5</v>
      </c>
      <c r="F286" s="4">
        <v>44.49</v>
      </c>
      <c r="G286" s="18">
        <v>38.85</v>
      </c>
      <c r="H286" s="18">
        <v>0.2</v>
      </c>
      <c r="I286" s="2">
        <f t="shared" si="28"/>
        <v>44.29</v>
      </c>
      <c r="J286" s="2">
        <f t="shared" si="29"/>
        <v>38.850877192982459</v>
      </c>
      <c r="K286" s="2">
        <f t="shared" si="30"/>
        <v>5.4391228070175401</v>
      </c>
      <c r="L286" s="3">
        <f t="shared" si="31"/>
        <v>44.49</v>
      </c>
      <c r="M286" s="4">
        <v>44.49</v>
      </c>
      <c r="N286" s="43" t="s">
        <v>53</v>
      </c>
      <c r="O286" s="18">
        <v>38.85</v>
      </c>
      <c r="P286" s="2">
        <f t="shared" si="32"/>
        <v>34.965000000000003</v>
      </c>
      <c r="Q286" s="2">
        <f t="shared" si="33"/>
        <v>39.860100000000003</v>
      </c>
      <c r="R286" s="3">
        <f t="shared" si="34"/>
        <v>40.060100000000006</v>
      </c>
      <c r="S286" s="1" t="s">
        <v>1288</v>
      </c>
    </row>
    <row r="287" spans="1:19" x14ac:dyDescent="0.2">
      <c r="A287" s="5">
        <v>1018496</v>
      </c>
      <c r="B287" s="5" t="s">
        <v>373</v>
      </c>
      <c r="C287" s="5">
        <v>47.18</v>
      </c>
      <c r="D287" s="6">
        <v>53.99</v>
      </c>
      <c r="E287" s="4">
        <v>5</v>
      </c>
      <c r="F287" s="4">
        <v>48.99</v>
      </c>
      <c r="G287" s="18">
        <v>42.8</v>
      </c>
      <c r="H287" s="18">
        <v>0.2</v>
      </c>
      <c r="I287" s="2">
        <f t="shared" si="28"/>
        <v>48.79</v>
      </c>
      <c r="J287" s="2">
        <f t="shared" si="29"/>
        <v>42.798245614035089</v>
      </c>
      <c r="K287" s="2">
        <f t="shared" si="30"/>
        <v>5.9917543859649101</v>
      </c>
      <c r="L287" s="3">
        <f t="shared" si="31"/>
        <v>48.99</v>
      </c>
      <c r="M287" s="4">
        <v>48.99</v>
      </c>
      <c r="N287" s="43" t="s">
        <v>53</v>
      </c>
      <c r="O287" s="18">
        <v>42.8</v>
      </c>
      <c r="P287" s="2">
        <f t="shared" si="32"/>
        <v>38.519999999999996</v>
      </c>
      <c r="Q287" s="2">
        <f t="shared" si="33"/>
        <v>43.91279999999999</v>
      </c>
      <c r="R287" s="3">
        <f t="shared" si="34"/>
        <v>44.112799999999993</v>
      </c>
      <c r="S287" s="1" t="s">
        <v>1289</v>
      </c>
    </row>
    <row r="288" spans="1:19" x14ac:dyDescent="0.2">
      <c r="A288" s="5">
        <v>1028007</v>
      </c>
      <c r="B288" s="5" t="s">
        <v>627</v>
      </c>
      <c r="C288" s="5">
        <v>48.06</v>
      </c>
      <c r="D288" s="6">
        <v>54.99</v>
      </c>
      <c r="E288" s="4">
        <v>4</v>
      </c>
      <c r="F288" s="4">
        <v>50.99</v>
      </c>
      <c r="G288" s="18">
        <v>44.55</v>
      </c>
      <c r="H288" s="18">
        <v>0.2</v>
      </c>
      <c r="I288" s="2">
        <f t="shared" si="28"/>
        <v>50.79</v>
      </c>
      <c r="J288" s="2">
        <f t="shared" si="29"/>
        <v>44.55263157894737</v>
      </c>
      <c r="K288" s="2">
        <f t="shared" si="30"/>
        <v>6.2373684210526292</v>
      </c>
      <c r="L288" s="3">
        <f t="shared" si="31"/>
        <v>50.99</v>
      </c>
      <c r="M288" s="4">
        <v>50.99</v>
      </c>
      <c r="N288" s="43" t="s">
        <v>53</v>
      </c>
      <c r="O288" s="18">
        <v>44.55</v>
      </c>
      <c r="P288" s="2">
        <f t="shared" si="32"/>
        <v>40.094999999999999</v>
      </c>
      <c r="Q288" s="2">
        <f t="shared" si="33"/>
        <v>45.708299999999994</v>
      </c>
      <c r="R288" s="3">
        <f t="shared" si="34"/>
        <v>45.908299999999997</v>
      </c>
      <c r="S288" s="1" t="s">
        <v>1290</v>
      </c>
    </row>
    <row r="289" spans="1:19" x14ac:dyDescent="0.2">
      <c r="A289" s="5">
        <v>1002798</v>
      </c>
      <c r="B289" s="5" t="s">
        <v>372</v>
      </c>
      <c r="C289" s="5">
        <v>27.89</v>
      </c>
      <c r="D289" s="6">
        <v>31.99</v>
      </c>
      <c r="E289" s="4">
        <v>3</v>
      </c>
      <c r="F289" s="4">
        <v>28.99</v>
      </c>
      <c r="G289" s="18">
        <v>25.25</v>
      </c>
      <c r="H289" s="18">
        <v>0.2</v>
      </c>
      <c r="I289" s="2">
        <f t="shared" si="28"/>
        <v>28.79</v>
      </c>
      <c r="J289" s="2">
        <f t="shared" si="29"/>
        <v>25.254385964912281</v>
      </c>
      <c r="K289" s="2">
        <f t="shared" si="30"/>
        <v>3.5356140350877183</v>
      </c>
      <c r="L289" s="3">
        <f t="shared" si="31"/>
        <v>28.99</v>
      </c>
      <c r="M289" s="4">
        <v>28.99</v>
      </c>
      <c r="N289" s="43" t="s">
        <v>53</v>
      </c>
      <c r="O289" s="18">
        <v>25.25</v>
      </c>
      <c r="P289" s="2">
        <f t="shared" si="32"/>
        <v>22.725000000000001</v>
      </c>
      <c r="Q289" s="2">
        <f t="shared" si="33"/>
        <v>25.906499999999998</v>
      </c>
      <c r="R289" s="3">
        <f t="shared" si="34"/>
        <v>26.106499999999997</v>
      </c>
      <c r="S289" s="1" t="s">
        <v>1291</v>
      </c>
    </row>
    <row r="290" spans="1:19" x14ac:dyDescent="0.2">
      <c r="A290" s="5">
        <v>1000027</v>
      </c>
      <c r="B290" s="5" t="s">
        <v>628</v>
      </c>
      <c r="C290" s="5">
        <v>40.17</v>
      </c>
      <c r="D290" s="6">
        <v>45.99</v>
      </c>
      <c r="E290" s="4">
        <v>3</v>
      </c>
      <c r="F290" s="4">
        <v>42.99</v>
      </c>
      <c r="G290" s="18">
        <v>37.54</v>
      </c>
      <c r="H290" s="18">
        <v>0.2</v>
      </c>
      <c r="I290" s="2">
        <f t="shared" si="28"/>
        <v>42.79</v>
      </c>
      <c r="J290" s="2">
        <f t="shared" si="29"/>
        <v>37.535087719298247</v>
      </c>
      <c r="K290" s="2">
        <f t="shared" si="30"/>
        <v>5.2549122807017525</v>
      </c>
      <c r="L290" s="3">
        <f t="shared" si="31"/>
        <v>42.99</v>
      </c>
      <c r="M290" s="4">
        <v>42.99</v>
      </c>
      <c r="N290" s="43" t="s">
        <v>53</v>
      </c>
      <c r="O290" s="18">
        <v>37.54</v>
      </c>
      <c r="P290" s="2">
        <f t="shared" si="32"/>
        <v>33.786000000000001</v>
      </c>
      <c r="Q290" s="2">
        <f t="shared" si="33"/>
        <v>38.516039999999997</v>
      </c>
      <c r="R290" s="3">
        <f t="shared" si="34"/>
        <v>38.71604</v>
      </c>
      <c r="S290" s="1" t="s">
        <v>1292</v>
      </c>
    </row>
    <row r="291" spans="1:19" x14ac:dyDescent="0.2">
      <c r="A291" s="5">
        <v>1007398</v>
      </c>
      <c r="B291" s="5" t="s">
        <v>629</v>
      </c>
      <c r="C291" s="5">
        <v>58.59</v>
      </c>
      <c r="D291" s="6">
        <v>66.989999999999995</v>
      </c>
      <c r="E291" s="4">
        <v>5</v>
      </c>
      <c r="F291" s="4">
        <v>61.989999999999995</v>
      </c>
      <c r="G291" s="18">
        <v>54.2</v>
      </c>
      <c r="H291" s="18">
        <v>0.2</v>
      </c>
      <c r="I291" s="2">
        <f t="shared" si="28"/>
        <v>61.789999999999992</v>
      </c>
      <c r="J291" s="2">
        <f t="shared" si="29"/>
        <v>54.201754385964911</v>
      </c>
      <c r="K291" s="2">
        <f t="shared" si="30"/>
        <v>7.5882456140350811</v>
      </c>
      <c r="L291" s="3">
        <f t="shared" si="31"/>
        <v>61.989999999999995</v>
      </c>
      <c r="M291" s="4">
        <v>61.989999999999995</v>
      </c>
      <c r="N291" s="43" t="s">
        <v>53</v>
      </c>
      <c r="O291" s="18">
        <v>54.2</v>
      </c>
      <c r="P291" s="2">
        <f t="shared" si="32"/>
        <v>48.78</v>
      </c>
      <c r="Q291" s="2">
        <f t="shared" si="33"/>
        <v>55.609199999999994</v>
      </c>
      <c r="R291" s="3">
        <f t="shared" si="34"/>
        <v>55.809199999999997</v>
      </c>
      <c r="S291" s="1" t="s">
        <v>1293</v>
      </c>
    </row>
    <row r="292" spans="1:19" x14ac:dyDescent="0.2">
      <c r="A292" s="5">
        <v>1000398</v>
      </c>
      <c r="B292" s="5" t="s">
        <v>630</v>
      </c>
      <c r="C292" s="5">
        <v>15.69</v>
      </c>
      <c r="D292" s="6">
        <v>17.989999999999998</v>
      </c>
      <c r="E292" s="4">
        <v>1</v>
      </c>
      <c r="F292" s="4">
        <v>16.989999999999998</v>
      </c>
      <c r="G292" s="18">
        <v>14.82</v>
      </c>
      <c r="H292" s="18">
        <v>0.1</v>
      </c>
      <c r="I292" s="2">
        <f t="shared" si="28"/>
        <v>16.889999999999997</v>
      </c>
      <c r="J292" s="2">
        <f t="shared" si="29"/>
        <v>14.815789473684209</v>
      </c>
      <c r="K292" s="2">
        <f t="shared" si="30"/>
        <v>2.0742105263157882</v>
      </c>
      <c r="L292" s="3">
        <f t="shared" si="31"/>
        <v>16.989999999999998</v>
      </c>
      <c r="M292" s="4">
        <v>16.989999999999998</v>
      </c>
      <c r="N292" s="43" t="s">
        <v>53</v>
      </c>
      <c r="O292" s="18">
        <v>14.82</v>
      </c>
      <c r="P292" s="2">
        <f t="shared" si="32"/>
        <v>13.338000000000001</v>
      </c>
      <c r="Q292" s="2">
        <f t="shared" si="33"/>
        <v>15.20532</v>
      </c>
      <c r="R292" s="3">
        <f t="shared" si="34"/>
        <v>15.30532</v>
      </c>
      <c r="S292" s="1" t="s">
        <v>1294</v>
      </c>
    </row>
    <row r="293" spans="1:19" x14ac:dyDescent="0.2">
      <c r="A293" s="5">
        <v>1001277</v>
      </c>
      <c r="B293" s="5" t="s">
        <v>368</v>
      </c>
      <c r="C293" s="5">
        <v>35.78</v>
      </c>
      <c r="D293" s="6">
        <v>40.99</v>
      </c>
      <c r="E293" s="4">
        <v>3</v>
      </c>
      <c r="F293" s="4">
        <v>37.99</v>
      </c>
      <c r="G293" s="18">
        <v>33.15</v>
      </c>
      <c r="H293" s="18">
        <v>0.2</v>
      </c>
      <c r="I293" s="2">
        <f t="shared" si="28"/>
        <v>37.79</v>
      </c>
      <c r="J293" s="2">
        <f t="shared" si="29"/>
        <v>33.149122807017548</v>
      </c>
      <c r="K293" s="2">
        <f t="shared" si="30"/>
        <v>4.640877192982451</v>
      </c>
      <c r="L293" s="3">
        <f t="shared" si="31"/>
        <v>37.99</v>
      </c>
      <c r="M293" s="4">
        <v>37.99</v>
      </c>
      <c r="N293" s="43" t="s">
        <v>53</v>
      </c>
      <c r="O293" s="18">
        <v>33.15</v>
      </c>
      <c r="P293" s="2">
        <f t="shared" si="32"/>
        <v>29.835000000000001</v>
      </c>
      <c r="Q293" s="2">
        <f t="shared" si="33"/>
        <v>34.011899999999997</v>
      </c>
      <c r="R293" s="3">
        <f t="shared" si="34"/>
        <v>34.2119</v>
      </c>
      <c r="S293" s="1" t="s">
        <v>1295</v>
      </c>
    </row>
    <row r="294" spans="1:19" x14ac:dyDescent="0.2">
      <c r="A294" s="5">
        <v>1032197</v>
      </c>
      <c r="B294" s="5" t="s">
        <v>631</v>
      </c>
      <c r="C294" s="5">
        <v>38.409999999999997</v>
      </c>
      <c r="D294" s="6">
        <v>43.99</v>
      </c>
      <c r="E294" s="4">
        <v>3</v>
      </c>
      <c r="F294" s="4">
        <v>40.99</v>
      </c>
      <c r="G294" s="18">
        <v>35.78</v>
      </c>
      <c r="H294" s="18">
        <v>0.2</v>
      </c>
      <c r="I294" s="2">
        <f t="shared" si="28"/>
        <v>40.79</v>
      </c>
      <c r="J294" s="2">
        <f t="shared" si="29"/>
        <v>35.780701754385966</v>
      </c>
      <c r="K294" s="2">
        <f t="shared" si="30"/>
        <v>5.0092982456140334</v>
      </c>
      <c r="L294" s="3">
        <f t="shared" si="31"/>
        <v>40.99</v>
      </c>
      <c r="M294" s="4">
        <v>40.99</v>
      </c>
      <c r="N294" s="43" t="s">
        <v>53</v>
      </c>
      <c r="O294" s="18">
        <v>35.78</v>
      </c>
      <c r="P294" s="2">
        <f t="shared" si="32"/>
        <v>32.202000000000005</v>
      </c>
      <c r="Q294" s="2">
        <f t="shared" si="33"/>
        <v>36.710280000000004</v>
      </c>
      <c r="R294" s="3">
        <f t="shared" si="34"/>
        <v>36.910280000000007</v>
      </c>
      <c r="S294" s="1" t="s">
        <v>1296</v>
      </c>
    </row>
    <row r="295" spans="1:19" x14ac:dyDescent="0.2">
      <c r="A295" s="5">
        <v>1001754</v>
      </c>
      <c r="B295" s="5" t="s">
        <v>374</v>
      </c>
      <c r="C295" s="5">
        <v>27.01</v>
      </c>
      <c r="D295" s="6">
        <v>30.99</v>
      </c>
      <c r="E295" s="4">
        <v>2</v>
      </c>
      <c r="F295" s="4">
        <v>28.99</v>
      </c>
      <c r="G295" s="18">
        <v>25.25</v>
      </c>
      <c r="H295" s="18">
        <v>0.2</v>
      </c>
      <c r="I295" s="2">
        <f t="shared" si="28"/>
        <v>28.79</v>
      </c>
      <c r="J295" s="2">
        <f t="shared" si="29"/>
        <v>25.254385964912281</v>
      </c>
      <c r="K295" s="2">
        <f t="shared" si="30"/>
        <v>3.5356140350877183</v>
      </c>
      <c r="L295" s="3">
        <f t="shared" si="31"/>
        <v>28.99</v>
      </c>
      <c r="M295" s="4">
        <v>28.99</v>
      </c>
      <c r="N295" s="43" t="s">
        <v>53</v>
      </c>
      <c r="O295" s="18">
        <v>25.25</v>
      </c>
      <c r="P295" s="2">
        <f t="shared" si="32"/>
        <v>22.725000000000001</v>
      </c>
      <c r="Q295" s="2">
        <f t="shared" si="33"/>
        <v>25.906499999999998</v>
      </c>
      <c r="R295" s="3">
        <f t="shared" si="34"/>
        <v>26.106499999999997</v>
      </c>
      <c r="S295" s="1" t="s">
        <v>1297</v>
      </c>
    </row>
    <row r="296" spans="1:19" x14ac:dyDescent="0.2">
      <c r="A296" s="5">
        <v>1001755</v>
      </c>
      <c r="B296" s="5" t="s">
        <v>632</v>
      </c>
      <c r="C296" s="5">
        <v>27.89</v>
      </c>
      <c r="D296" s="6">
        <v>31.99</v>
      </c>
      <c r="E296" s="4">
        <v>2</v>
      </c>
      <c r="F296" s="4">
        <v>29.99</v>
      </c>
      <c r="G296" s="18">
        <v>26.13</v>
      </c>
      <c r="H296" s="18">
        <v>0.2</v>
      </c>
      <c r="I296" s="2">
        <f t="shared" si="28"/>
        <v>29.79</v>
      </c>
      <c r="J296" s="2">
        <f t="shared" si="29"/>
        <v>26.131578947368421</v>
      </c>
      <c r="K296" s="2">
        <f t="shared" si="30"/>
        <v>3.6584210526315779</v>
      </c>
      <c r="L296" s="3">
        <f t="shared" si="31"/>
        <v>29.99</v>
      </c>
      <c r="M296" s="4">
        <v>29.99</v>
      </c>
      <c r="N296" s="43" t="s">
        <v>53</v>
      </c>
      <c r="O296" s="18">
        <v>26.13</v>
      </c>
      <c r="P296" s="2">
        <f t="shared" si="32"/>
        <v>23.516999999999999</v>
      </c>
      <c r="Q296" s="2">
        <f t="shared" si="33"/>
        <v>26.809379999999997</v>
      </c>
      <c r="R296" s="3">
        <f t="shared" si="34"/>
        <v>27.009379999999997</v>
      </c>
      <c r="S296" s="1" t="s">
        <v>1298</v>
      </c>
    </row>
    <row r="297" spans="1:19" x14ac:dyDescent="0.2">
      <c r="A297" s="5">
        <v>1000998</v>
      </c>
      <c r="B297" s="5" t="s">
        <v>369</v>
      </c>
      <c r="C297" s="5">
        <v>45.43</v>
      </c>
      <c r="D297" s="6">
        <v>51.99</v>
      </c>
      <c r="E297" s="4">
        <v>3</v>
      </c>
      <c r="F297" s="4">
        <v>48.99</v>
      </c>
      <c r="G297" s="18">
        <v>42.8</v>
      </c>
      <c r="H297" s="18">
        <v>0.2</v>
      </c>
      <c r="I297" s="2">
        <f t="shared" si="28"/>
        <v>48.79</v>
      </c>
      <c r="J297" s="2">
        <f t="shared" si="29"/>
        <v>42.798245614035089</v>
      </c>
      <c r="K297" s="2">
        <f t="shared" si="30"/>
        <v>5.9917543859649101</v>
      </c>
      <c r="L297" s="3">
        <f t="shared" si="31"/>
        <v>48.99</v>
      </c>
      <c r="M297" s="4">
        <v>48.99</v>
      </c>
      <c r="N297" s="43" t="s">
        <v>53</v>
      </c>
      <c r="O297" s="18">
        <v>42.8</v>
      </c>
      <c r="P297" s="2">
        <f t="shared" si="32"/>
        <v>38.519999999999996</v>
      </c>
      <c r="Q297" s="2">
        <f t="shared" si="33"/>
        <v>43.91279999999999</v>
      </c>
      <c r="R297" s="3">
        <f t="shared" si="34"/>
        <v>44.112799999999993</v>
      </c>
      <c r="S297" s="1" t="s">
        <v>1299</v>
      </c>
    </row>
    <row r="298" spans="1:19" x14ac:dyDescent="0.2">
      <c r="A298" s="5">
        <v>1022333</v>
      </c>
      <c r="B298" s="5" t="s">
        <v>370</v>
      </c>
      <c r="C298" s="5">
        <v>33.15</v>
      </c>
      <c r="D298" s="6">
        <v>37.99</v>
      </c>
      <c r="E298" s="4">
        <v>3</v>
      </c>
      <c r="F298" s="4">
        <v>34.99</v>
      </c>
      <c r="G298" s="18">
        <v>30.52</v>
      </c>
      <c r="H298" s="18">
        <v>0.2</v>
      </c>
      <c r="I298" s="2">
        <f t="shared" si="28"/>
        <v>34.79</v>
      </c>
      <c r="J298" s="2">
        <f t="shared" si="29"/>
        <v>30.517543859649123</v>
      </c>
      <c r="K298" s="2">
        <f t="shared" si="30"/>
        <v>4.2724561403508758</v>
      </c>
      <c r="L298" s="3">
        <f t="shared" si="31"/>
        <v>34.99</v>
      </c>
      <c r="M298" s="4">
        <v>34.99</v>
      </c>
      <c r="N298" s="43" t="s">
        <v>53</v>
      </c>
      <c r="O298" s="18">
        <v>30.52</v>
      </c>
      <c r="P298" s="2">
        <f t="shared" si="32"/>
        <v>27.468</v>
      </c>
      <c r="Q298" s="2">
        <f t="shared" si="33"/>
        <v>31.313519999999997</v>
      </c>
      <c r="R298" s="3">
        <f t="shared" si="34"/>
        <v>31.513519999999996</v>
      </c>
      <c r="S298" s="1" t="s">
        <v>1300</v>
      </c>
    </row>
    <row r="299" spans="1:19" x14ac:dyDescent="0.2">
      <c r="A299" s="5">
        <v>1035431</v>
      </c>
      <c r="B299" s="5" t="s">
        <v>375</v>
      </c>
      <c r="C299" s="5">
        <v>48.94</v>
      </c>
      <c r="D299" s="6">
        <v>55.99</v>
      </c>
      <c r="E299" s="4">
        <v>5</v>
      </c>
      <c r="F299" s="4">
        <v>50.99</v>
      </c>
      <c r="G299" s="18">
        <v>44.55</v>
      </c>
      <c r="H299" s="18">
        <v>0.2</v>
      </c>
      <c r="I299" s="2">
        <f t="shared" si="28"/>
        <v>50.79</v>
      </c>
      <c r="J299" s="2">
        <f t="shared" si="29"/>
        <v>44.55263157894737</v>
      </c>
      <c r="K299" s="2">
        <f t="shared" si="30"/>
        <v>6.2373684210526292</v>
      </c>
      <c r="L299" s="3">
        <f t="shared" si="31"/>
        <v>50.99</v>
      </c>
      <c r="M299" s="4">
        <v>50.99</v>
      </c>
      <c r="N299" s="43" t="s">
        <v>53</v>
      </c>
      <c r="O299" s="18">
        <v>44.55</v>
      </c>
      <c r="P299" s="2">
        <f t="shared" si="32"/>
        <v>40.094999999999999</v>
      </c>
      <c r="Q299" s="2">
        <f t="shared" si="33"/>
        <v>45.708299999999994</v>
      </c>
      <c r="R299" s="3">
        <f t="shared" si="34"/>
        <v>45.908299999999997</v>
      </c>
      <c r="S299" s="1" t="s">
        <v>1301</v>
      </c>
    </row>
    <row r="300" spans="1:19" x14ac:dyDescent="0.2">
      <c r="A300" s="5">
        <v>1035433</v>
      </c>
      <c r="B300" s="5" t="s">
        <v>376</v>
      </c>
      <c r="C300" s="5">
        <v>52.45</v>
      </c>
      <c r="D300" s="6">
        <v>59.99</v>
      </c>
      <c r="E300" s="4">
        <v>6</v>
      </c>
      <c r="F300" s="4">
        <v>53.99</v>
      </c>
      <c r="G300" s="18">
        <v>47.18</v>
      </c>
      <c r="H300" s="18">
        <v>0.2</v>
      </c>
      <c r="I300" s="2">
        <f t="shared" si="28"/>
        <v>53.79</v>
      </c>
      <c r="J300" s="2">
        <f t="shared" si="29"/>
        <v>47.184210526315795</v>
      </c>
      <c r="K300" s="2">
        <f t="shared" si="30"/>
        <v>6.6057894736842044</v>
      </c>
      <c r="L300" s="3">
        <f t="shared" si="31"/>
        <v>53.99</v>
      </c>
      <c r="M300" s="4">
        <v>53.99</v>
      </c>
      <c r="N300" s="43" t="s">
        <v>53</v>
      </c>
      <c r="O300" s="18">
        <v>47.18</v>
      </c>
      <c r="P300" s="2">
        <f t="shared" si="32"/>
        <v>42.462000000000003</v>
      </c>
      <c r="Q300" s="2">
        <f t="shared" si="33"/>
        <v>48.406680000000001</v>
      </c>
      <c r="R300" s="3">
        <f t="shared" si="34"/>
        <v>48.606680000000004</v>
      </c>
      <c r="S300" s="1" t="s">
        <v>1302</v>
      </c>
    </row>
    <row r="301" spans="1:19" x14ac:dyDescent="0.2">
      <c r="A301" s="5">
        <v>1034447</v>
      </c>
      <c r="B301" s="5" t="s">
        <v>633</v>
      </c>
      <c r="C301" s="5">
        <v>65.599999999999994</v>
      </c>
      <c r="D301" s="6">
        <v>74.98</v>
      </c>
      <c r="E301" s="4">
        <v>5</v>
      </c>
      <c r="F301" s="4">
        <v>69.98</v>
      </c>
      <c r="G301" s="18">
        <v>61.21</v>
      </c>
      <c r="H301" s="18">
        <v>0.2</v>
      </c>
      <c r="I301" s="2">
        <f t="shared" si="28"/>
        <v>69.78</v>
      </c>
      <c r="J301" s="2">
        <f t="shared" si="29"/>
        <v>61.21052631578948</v>
      </c>
      <c r="K301" s="2">
        <f t="shared" si="30"/>
        <v>8.5694736842105215</v>
      </c>
      <c r="L301" s="3">
        <f t="shared" si="31"/>
        <v>69.98</v>
      </c>
      <c r="M301" s="4">
        <v>69.98</v>
      </c>
      <c r="N301" s="43" t="s">
        <v>53</v>
      </c>
      <c r="O301" s="18">
        <v>61.21</v>
      </c>
      <c r="P301" s="2">
        <f t="shared" si="32"/>
        <v>55.088999999999999</v>
      </c>
      <c r="Q301" s="2">
        <f t="shared" si="33"/>
        <v>62.801459999999992</v>
      </c>
      <c r="R301" s="3">
        <f t="shared" si="34"/>
        <v>63.001459999999994</v>
      </c>
      <c r="S301" s="1" t="s">
        <v>1303</v>
      </c>
    </row>
    <row r="302" spans="1:19" x14ac:dyDescent="0.2">
      <c r="A302" s="5">
        <v>1025820</v>
      </c>
      <c r="B302" s="5" t="s">
        <v>371</v>
      </c>
      <c r="C302" s="5">
        <v>19.64</v>
      </c>
      <c r="D302" s="6">
        <v>22.49</v>
      </c>
      <c r="E302" s="4">
        <v>1</v>
      </c>
      <c r="F302" s="4">
        <v>21.49</v>
      </c>
      <c r="G302" s="18">
        <v>18.760000000000002</v>
      </c>
      <c r="H302" s="18">
        <v>0.1</v>
      </c>
      <c r="I302" s="2">
        <f t="shared" si="28"/>
        <v>21.389999999999997</v>
      </c>
      <c r="J302" s="2">
        <f t="shared" si="29"/>
        <v>18.763157894736842</v>
      </c>
      <c r="K302" s="2">
        <f t="shared" si="30"/>
        <v>2.6268421052631545</v>
      </c>
      <c r="L302" s="3">
        <f t="shared" si="31"/>
        <v>21.49</v>
      </c>
      <c r="M302" s="4">
        <v>21.49</v>
      </c>
      <c r="N302" s="43" t="s">
        <v>53</v>
      </c>
      <c r="O302" s="18">
        <v>18.760000000000002</v>
      </c>
      <c r="P302" s="2">
        <f t="shared" si="32"/>
        <v>16.884</v>
      </c>
      <c r="Q302" s="2">
        <f t="shared" si="33"/>
        <v>19.24776</v>
      </c>
      <c r="R302" s="3">
        <f t="shared" si="34"/>
        <v>19.347760000000001</v>
      </c>
      <c r="S302" s="1" t="s">
        <v>1304</v>
      </c>
    </row>
    <row r="303" spans="1:19" x14ac:dyDescent="0.2">
      <c r="A303" s="5">
        <v>1012401</v>
      </c>
      <c r="B303" s="5" t="s">
        <v>299</v>
      </c>
      <c r="C303" s="5">
        <v>36.909999999999997</v>
      </c>
      <c r="D303" s="6">
        <v>42.28</v>
      </c>
      <c r="E303" s="4">
        <v>2.65</v>
      </c>
      <c r="F303" s="4">
        <v>39.630000000000003</v>
      </c>
      <c r="G303" s="18">
        <v>34.590000000000003</v>
      </c>
      <c r="H303" s="18">
        <v>0.2</v>
      </c>
      <c r="I303" s="2">
        <f t="shared" si="28"/>
        <v>39.43</v>
      </c>
      <c r="J303" s="2">
        <f t="shared" si="29"/>
        <v>34.587719298245617</v>
      </c>
      <c r="K303" s="2">
        <f t="shared" si="30"/>
        <v>4.8422807017543832</v>
      </c>
      <c r="L303" s="3">
        <f t="shared" si="31"/>
        <v>39.630000000000003</v>
      </c>
      <c r="M303" s="4">
        <v>39.630000000000003</v>
      </c>
      <c r="N303" s="43" t="s">
        <v>53</v>
      </c>
      <c r="O303" s="18">
        <v>34.590000000000003</v>
      </c>
      <c r="P303" s="2">
        <f t="shared" si="32"/>
        <v>31.131000000000004</v>
      </c>
      <c r="Q303" s="2">
        <f t="shared" si="33"/>
        <v>35.489339999999999</v>
      </c>
      <c r="R303" s="3">
        <f t="shared" si="34"/>
        <v>35.689340000000001</v>
      </c>
      <c r="S303" s="1" t="s">
        <v>1305</v>
      </c>
    </row>
    <row r="304" spans="1:19" x14ac:dyDescent="0.2">
      <c r="A304" s="5">
        <v>1001604</v>
      </c>
      <c r="B304" s="5" t="s">
        <v>634</v>
      </c>
      <c r="C304" s="5">
        <v>42.49</v>
      </c>
      <c r="D304" s="6">
        <v>48.64</v>
      </c>
      <c r="E304" s="4">
        <v>3.5</v>
      </c>
      <c r="F304" s="4">
        <v>45.14</v>
      </c>
      <c r="G304" s="18">
        <v>39.42</v>
      </c>
      <c r="H304" s="18">
        <v>0.2</v>
      </c>
      <c r="I304" s="2">
        <f t="shared" si="28"/>
        <v>44.94</v>
      </c>
      <c r="J304" s="2">
        <f t="shared" si="29"/>
        <v>39.421052631578952</v>
      </c>
      <c r="K304" s="2">
        <f t="shared" si="30"/>
        <v>5.5189473684210455</v>
      </c>
      <c r="L304" s="3">
        <f t="shared" si="31"/>
        <v>45.14</v>
      </c>
      <c r="M304" s="4">
        <v>45.14</v>
      </c>
      <c r="N304" s="43" t="s">
        <v>53</v>
      </c>
      <c r="O304" s="18">
        <v>39.42</v>
      </c>
      <c r="P304" s="2">
        <f t="shared" si="32"/>
        <v>35.478000000000002</v>
      </c>
      <c r="Q304" s="2">
        <f t="shared" si="33"/>
        <v>40.444919999999996</v>
      </c>
      <c r="R304" s="3">
        <f t="shared" si="34"/>
        <v>40.644919999999999</v>
      </c>
      <c r="S304" s="1" t="s">
        <v>1306</v>
      </c>
    </row>
    <row r="305" spans="1:19" x14ac:dyDescent="0.2">
      <c r="A305" s="5">
        <v>1028497</v>
      </c>
      <c r="B305" s="5" t="s">
        <v>635</v>
      </c>
      <c r="C305" s="5">
        <v>43.29</v>
      </c>
      <c r="D305" s="6">
        <v>49.55</v>
      </c>
      <c r="E305" s="4">
        <v>3</v>
      </c>
      <c r="F305" s="4">
        <v>46.55</v>
      </c>
      <c r="G305" s="18">
        <v>40.659999999999997</v>
      </c>
      <c r="H305" s="18">
        <v>0.2</v>
      </c>
      <c r="I305" s="2">
        <f t="shared" si="28"/>
        <v>46.349999999999994</v>
      </c>
      <c r="J305" s="2">
        <f t="shared" si="29"/>
        <v>40.657894736842103</v>
      </c>
      <c r="K305" s="2">
        <f t="shared" si="30"/>
        <v>5.6921052631578917</v>
      </c>
      <c r="L305" s="3">
        <f t="shared" si="31"/>
        <v>46.55</v>
      </c>
      <c r="M305" s="4">
        <v>46.55</v>
      </c>
      <c r="N305" s="43" t="s">
        <v>53</v>
      </c>
      <c r="O305" s="18">
        <v>40.659999999999997</v>
      </c>
      <c r="P305" s="2">
        <f t="shared" si="32"/>
        <v>36.594000000000001</v>
      </c>
      <c r="Q305" s="2">
        <f t="shared" si="33"/>
        <v>41.71716</v>
      </c>
      <c r="R305" s="3">
        <f t="shared" si="34"/>
        <v>41.917160000000003</v>
      </c>
      <c r="S305" s="1" t="s">
        <v>1307</v>
      </c>
    </row>
    <row r="306" spans="1:19" x14ac:dyDescent="0.2">
      <c r="A306" s="5">
        <v>1004700</v>
      </c>
      <c r="B306" s="5" t="s">
        <v>636</v>
      </c>
      <c r="C306" s="5">
        <v>32.270000000000003</v>
      </c>
      <c r="D306" s="6">
        <v>36.99</v>
      </c>
      <c r="E306" s="4">
        <v>3</v>
      </c>
      <c r="F306" s="4">
        <v>33.99</v>
      </c>
      <c r="G306" s="18">
        <v>29.64</v>
      </c>
      <c r="H306" s="18">
        <v>0.2</v>
      </c>
      <c r="I306" s="2">
        <f t="shared" si="28"/>
        <v>33.79</v>
      </c>
      <c r="J306" s="2">
        <f t="shared" si="29"/>
        <v>29.640350877192983</v>
      </c>
      <c r="K306" s="2">
        <f t="shared" si="30"/>
        <v>4.1496491228070163</v>
      </c>
      <c r="L306" s="3">
        <f t="shared" si="31"/>
        <v>33.99</v>
      </c>
      <c r="M306" s="4">
        <v>33.99</v>
      </c>
      <c r="N306" s="43" t="s">
        <v>53</v>
      </c>
      <c r="O306" s="18">
        <v>29.64</v>
      </c>
      <c r="P306" s="2">
        <f t="shared" si="32"/>
        <v>26.676000000000002</v>
      </c>
      <c r="Q306" s="2">
        <f t="shared" si="33"/>
        <v>30.410640000000001</v>
      </c>
      <c r="R306" s="3">
        <f t="shared" si="34"/>
        <v>30.61064</v>
      </c>
      <c r="S306" s="1" t="s">
        <v>1308</v>
      </c>
    </row>
    <row r="307" spans="1:19" x14ac:dyDescent="0.2">
      <c r="A307" s="5">
        <v>1019447</v>
      </c>
      <c r="B307" s="5" t="s">
        <v>637</v>
      </c>
      <c r="C307" s="5">
        <v>42.68</v>
      </c>
      <c r="D307" s="6">
        <v>48.86</v>
      </c>
      <c r="E307" s="4">
        <v>3</v>
      </c>
      <c r="F307" s="4">
        <v>45.86</v>
      </c>
      <c r="G307" s="18">
        <v>40.049999999999997</v>
      </c>
      <c r="H307" s="18">
        <v>0.2</v>
      </c>
      <c r="I307" s="2">
        <f t="shared" si="28"/>
        <v>45.66</v>
      </c>
      <c r="J307" s="2">
        <f t="shared" si="29"/>
        <v>40.05263157894737</v>
      </c>
      <c r="K307" s="2">
        <f t="shared" si="30"/>
        <v>5.6073684210526267</v>
      </c>
      <c r="L307" s="3">
        <f t="shared" si="31"/>
        <v>45.86</v>
      </c>
      <c r="M307" s="4">
        <v>45.86</v>
      </c>
      <c r="N307" s="43" t="s">
        <v>53</v>
      </c>
      <c r="O307" s="18">
        <v>40.049999999999997</v>
      </c>
      <c r="P307" s="2">
        <f t="shared" si="32"/>
        <v>36.045000000000002</v>
      </c>
      <c r="Q307" s="2">
        <f t="shared" si="33"/>
        <v>41.091299999999997</v>
      </c>
      <c r="R307" s="3">
        <f t="shared" si="34"/>
        <v>41.2913</v>
      </c>
      <c r="S307" s="1" t="s">
        <v>1309</v>
      </c>
    </row>
    <row r="308" spans="1:19" x14ac:dyDescent="0.2">
      <c r="A308" s="5">
        <v>1001615</v>
      </c>
      <c r="B308" s="5" t="s">
        <v>312</v>
      </c>
      <c r="C308" s="5">
        <v>21.74</v>
      </c>
      <c r="D308" s="6">
        <v>24.98</v>
      </c>
      <c r="E308" s="4">
        <v>2.2000000000000002</v>
      </c>
      <c r="F308" s="4">
        <v>22.78</v>
      </c>
      <c r="G308" s="18">
        <v>19.809999999999999</v>
      </c>
      <c r="H308" s="18">
        <v>0.2</v>
      </c>
      <c r="I308" s="2">
        <f t="shared" si="28"/>
        <v>22.580000000000002</v>
      </c>
      <c r="J308" s="2">
        <f t="shared" si="29"/>
        <v>19.807017543859651</v>
      </c>
      <c r="K308" s="2">
        <f t="shared" si="30"/>
        <v>2.7729824561403511</v>
      </c>
      <c r="L308" s="3">
        <f t="shared" si="31"/>
        <v>22.78</v>
      </c>
      <c r="M308" s="4">
        <v>22.78</v>
      </c>
      <c r="N308" s="43" t="s">
        <v>54</v>
      </c>
      <c r="O308" s="18">
        <v>19.809999999999999</v>
      </c>
      <c r="P308" s="2">
        <f t="shared" si="32"/>
        <v>17.829000000000001</v>
      </c>
      <c r="Q308" s="2">
        <f t="shared" si="33"/>
        <v>20.325060000000001</v>
      </c>
      <c r="R308" s="3">
        <f t="shared" si="34"/>
        <v>20.52506</v>
      </c>
      <c r="S308" s="1" t="s">
        <v>1310</v>
      </c>
    </row>
    <row r="309" spans="1:19" x14ac:dyDescent="0.2">
      <c r="A309" s="5">
        <v>1042125</v>
      </c>
      <c r="B309" s="5" t="s">
        <v>638</v>
      </c>
      <c r="C309" s="5">
        <v>15.6</v>
      </c>
      <c r="D309" s="6">
        <v>17.98</v>
      </c>
      <c r="E309" s="4">
        <v>2</v>
      </c>
      <c r="F309" s="4">
        <v>15.98</v>
      </c>
      <c r="G309" s="18">
        <v>13.84</v>
      </c>
      <c r="H309" s="18">
        <v>0.2</v>
      </c>
      <c r="I309" s="2">
        <f t="shared" si="28"/>
        <v>15.780000000000001</v>
      </c>
      <c r="J309" s="2">
        <f t="shared" si="29"/>
        <v>13.842105263157897</v>
      </c>
      <c r="K309" s="2">
        <f t="shared" si="30"/>
        <v>1.9378947368421038</v>
      </c>
      <c r="L309" s="3">
        <f t="shared" si="31"/>
        <v>15.98</v>
      </c>
      <c r="M309" s="4">
        <v>15.98</v>
      </c>
      <c r="N309" s="43" t="s">
        <v>54</v>
      </c>
      <c r="O309" s="18">
        <v>13.84</v>
      </c>
      <c r="P309" s="2">
        <f t="shared" si="32"/>
        <v>12.456</v>
      </c>
      <c r="Q309" s="2">
        <f t="shared" si="33"/>
        <v>14.199839999999998</v>
      </c>
      <c r="R309" s="3">
        <f t="shared" si="34"/>
        <v>14.399839999999998</v>
      </c>
      <c r="S309" s="1" t="s">
        <v>1311</v>
      </c>
    </row>
    <row r="310" spans="1:19" x14ac:dyDescent="0.2">
      <c r="A310" s="5">
        <v>1042126</v>
      </c>
      <c r="B310" s="5" t="s">
        <v>639</v>
      </c>
      <c r="C310" s="5">
        <v>15.6</v>
      </c>
      <c r="D310" s="6">
        <v>17.98</v>
      </c>
      <c r="E310" s="4">
        <v>2</v>
      </c>
      <c r="F310" s="4">
        <v>15.98</v>
      </c>
      <c r="G310" s="18">
        <v>13.84</v>
      </c>
      <c r="H310" s="18">
        <v>0.2</v>
      </c>
      <c r="I310" s="2">
        <f t="shared" si="28"/>
        <v>15.780000000000001</v>
      </c>
      <c r="J310" s="2">
        <f t="shared" si="29"/>
        <v>13.842105263157897</v>
      </c>
      <c r="K310" s="2">
        <f t="shared" si="30"/>
        <v>1.9378947368421038</v>
      </c>
      <c r="L310" s="3">
        <f t="shared" si="31"/>
        <v>15.98</v>
      </c>
      <c r="M310" s="4">
        <v>15.98</v>
      </c>
      <c r="N310" s="43" t="s">
        <v>54</v>
      </c>
      <c r="O310" s="18">
        <v>13.84</v>
      </c>
      <c r="P310" s="2">
        <f t="shared" si="32"/>
        <v>12.456</v>
      </c>
      <c r="Q310" s="2">
        <f t="shared" si="33"/>
        <v>14.199839999999998</v>
      </c>
      <c r="R310" s="3">
        <f t="shared" si="34"/>
        <v>14.399839999999998</v>
      </c>
      <c r="S310" s="1" t="s">
        <v>1312</v>
      </c>
    </row>
    <row r="311" spans="1:19" x14ac:dyDescent="0.2">
      <c r="A311" s="5">
        <v>1000345</v>
      </c>
      <c r="B311" s="5" t="s">
        <v>640</v>
      </c>
      <c r="C311" s="5">
        <v>13.85</v>
      </c>
      <c r="D311" s="6">
        <v>15.99</v>
      </c>
      <c r="E311" s="4">
        <v>2</v>
      </c>
      <c r="F311" s="4">
        <v>13.99</v>
      </c>
      <c r="G311" s="18">
        <v>12.1</v>
      </c>
      <c r="H311" s="18">
        <v>0.2</v>
      </c>
      <c r="I311" s="2">
        <f t="shared" si="28"/>
        <v>13.790000000000001</v>
      </c>
      <c r="J311" s="2">
        <f t="shared" si="29"/>
        <v>12.096491228070176</v>
      </c>
      <c r="K311" s="2">
        <f t="shared" si="30"/>
        <v>1.6935087719298245</v>
      </c>
      <c r="L311" s="3">
        <f t="shared" si="31"/>
        <v>13.99</v>
      </c>
      <c r="M311" s="4">
        <v>13.99</v>
      </c>
      <c r="N311" s="43" t="s">
        <v>54</v>
      </c>
      <c r="O311" s="18">
        <v>12.1</v>
      </c>
      <c r="P311" s="2">
        <f t="shared" si="32"/>
        <v>10.89</v>
      </c>
      <c r="Q311" s="2">
        <f t="shared" si="33"/>
        <v>12.4146</v>
      </c>
      <c r="R311" s="3">
        <f t="shared" si="34"/>
        <v>12.614599999999999</v>
      </c>
      <c r="S311" s="1" t="s">
        <v>1313</v>
      </c>
    </row>
    <row r="312" spans="1:19" x14ac:dyDescent="0.2">
      <c r="A312" s="5">
        <v>1016329</v>
      </c>
      <c r="B312" s="5" t="s">
        <v>641</v>
      </c>
      <c r="C312" s="5">
        <v>16.48</v>
      </c>
      <c r="D312" s="6">
        <v>18.989999999999998</v>
      </c>
      <c r="E312" s="4">
        <v>2</v>
      </c>
      <c r="F312" s="4">
        <v>16.989999999999998</v>
      </c>
      <c r="G312" s="18">
        <v>14.73</v>
      </c>
      <c r="H312" s="18">
        <v>0.2</v>
      </c>
      <c r="I312" s="2">
        <f t="shared" si="28"/>
        <v>16.79</v>
      </c>
      <c r="J312" s="2">
        <f t="shared" si="29"/>
        <v>14.728070175438598</v>
      </c>
      <c r="K312" s="2">
        <f t="shared" si="30"/>
        <v>2.0619298245614015</v>
      </c>
      <c r="L312" s="3">
        <f t="shared" si="31"/>
        <v>16.989999999999998</v>
      </c>
      <c r="M312" s="4">
        <v>16.989999999999998</v>
      </c>
      <c r="N312" s="43" t="s">
        <v>54</v>
      </c>
      <c r="O312" s="18">
        <v>14.73</v>
      </c>
      <c r="P312" s="2">
        <f t="shared" si="32"/>
        <v>13.257000000000001</v>
      </c>
      <c r="Q312" s="2">
        <f t="shared" si="33"/>
        <v>15.11298</v>
      </c>
      <c r="R312" s="3">
        <f t="shared" si="34"/>
        <v>15.31298</v>
      </c>
      <c r="S312" s="1" t="s">
        <v>1314</v>
      </c>
    </row>
    <row r="313" spans="1:19" x14ac:dyDescent="0.2">
      <c r="A313" s="5">
        <v>1038846</v>
      </c>
      <c r="B313" s="5" t="s">
        <v>642</v>
      </c>
      <c r="C313" s="5">
        <v>12.53</v>
      </c>
      <c r="D313" s="6">
        <v>14.48</v>
      </c>
      <c r="E313" s="4">
        <v>2</v>
      </c>
      <c r="F313" s="4">
        <v>12.48</v>
      </c>
      <c r="G313" s="18">
        <v>10.77</v>
      </c>
      <c r="H313" s="18">
        <v>0.2</v>
      </c>
      <c r="I313" s="2">
        <f t="shared" si="28"/>
        <v>12.280000000000001</v>
      </c>
      <c r="J313" s="2">
        <f t="shared" si="29"/>
        <v>10.771929824561406</v>
      </c>
      <c r="K313" s="2">
        <f t="shared" si="30"/>
        <v>1.5080701754385952</v>
      </c>
      <c r="L313" s="3">
        <f t="shared" si="31"/>
        <v>12.48</v>
      </c>
      <c r="M313" s="4">
        <v>12.48</v>
      </c>
      <c r="N313" s="43" t="s">
        <v>54</v>
      </c>
      <c r="O313" s="18">
        <v>10.77</v>
      </c>
      <c r="P313" s="2">
        <f t="shared" si="32"/>
        <v>9.6929999999999996</v>
      </c>
      <c r="Q313" s="2">
        <f t="shared" si="33"/>
        <v>11.050019999999998</v>
      </c>
      <c r="R313" s="3">
        <f t="shared" si="34"/>
        <v>11.250019999999997</v>
      </c>
      <c r="S313" s="1" t="s">
        <v>1315</v>
      </c>
    </row>
    <row r="314" spans="1:19" x14ac:dyDescent="0.2">
      <c r="A314" s="5">
        <v>1044462</v>
      </c>
      <c r="B314" s="5" t="s">
        <v>306</v>
      </c>
      <c r="C314" s="5">
        <v>21.74</v>
      </c>
      <c r="D314" s="6">
        <v>24.98</v>
      </c>
      <c r="E314" s="4">
        <v>5</v>
      </c>
      <c r="F314" s="4">
        <v>19.98</v>
      </c>
      <c r="G314" s="18">
        <v>17.350000000000001</v>
      </c>
      <c r="H314" s="18">
        <v>0.2</v>
      </c>
      <c r="I314" s="2">
        <f t="shared" si="28"/>
        <v>19.78</v>
      </c>
      <c r="J314" s="2">
        <f t="shared" si="29"/>
        <v>17.350877192982459</v>
      </c>
      <c r="K314" s="2">
        <f t="shared" si="30"/>
        <v>2.4291228070175421</v>
      </c>
      <c r="L314" s="3">
        <f t="shared" si="31"/>
        <v>19.98</v>
      </c>
      <c r="M314" s="4">
        <v>19.98</v>
      </c>
      <c r="N314" s="43" t="s">
        <v>54</v>
      </c>
      <c r="O314" s="18">
        <v>17.350000000000001</v>
      </c>
      <c r="P314" s="2">
        <f t="shared" si="32"/>
        <v>15.615000000000002</v>
      </c>
      <c r="Q314" s="2">
        <f t="shared" si="33"/>
        <v>17.801100000000002</v>
      </c>
      <c r="R314" s="3">
        <f t="shared" si="34"/>
        <v>18.001100000000001</v>
      </c>
      <c r="S314" s="1" t="s">
        <v>1316</v>
      </c>
    </row>
    <row r="315" spans="1:19" x14ac:dyDescent="0.2">
      <c r="A315" s="5">
        <v>1044461</v>
      </c>
      <c r="B315" s="5" t="s">
        <v>307</v>
      </c>
      <c r="C315" s="5">
        <v>21.74</v>
      </c>
      <c r="D315" s="6">
        <v>24.98</v>
      </c>
      <c r="E315" s="4">
        <v>5</v>
      </c>
      <c r="F315" s="4">
        <v>19.98</v>
      </c>
      <c r="G315" s="18">
        <v>17.350000000000001</v>
      </c>
      <c r="H315" s="18">
        <v>0.2</v>
      </c>
      <c r="I315" s="2">
        <f t="shared" si="28"/>
        <v>19.78</v>
      </c>
      <c r="J315" s="2">
        <f t="shared" si="29"/>
        <v>17.350877192982459</v>
      </c>
      <c r="K315" s="2">
        <f t="shared" si="30"/>
        <v>2.4291228070175421</v>
      </c>
      <c r="L315" s="3">
        <f t="shared" si="31"/>
        <v>19.98</v>
      </c>
      <c r="M315" s="4">
        <v>19.98</v>
      </c>
      <c r="N315" s="43" t="s">
        <v>54</v>
      </c>
      <c r="O315" s="18">
        <v>17.350000000000001</v>
      </c>
      <c r="P315" s="2">
        <f t="shared" si="32"/>
        <v>15.615000000000002</v>
      </c>
      <c r="Q315" s="2">
        <f t="shared" si="33"/>
        <v>17.801100000000002</v>
      </c>
      <c r="R315" s="3">
        <f t="shared" si="34"/>
        <v>18.001100000000001</v>
      </c>
      <c r="S315" s="1" t="s">
        <v>1317</v>
      </c>
    </row>
    <row r="316" spans="1:19" x14ac:dyDescent="0.2">
      <c r="A316" s="5">
        <v>1001436</v>
      </c>
      <c r="B316" s="5" t="s">
        <v>643</v>
      </c>
      <c r="C316" s="5">
        <v>46.74</v>
      </c>
      <c r="D316" s="6">
        <v>53.48</v>
      </c>
      <c r="E316" s="4">
        <v>5</v>
      </c>
      <c r="F316" s="4">
        <v>48.48</v>
      </c>
      <c r="G316" s="18">
        <v>41.04</v>
      </c>
      <c r="H316" s="18">
        <v>0.2</v>
      </c>
      <c r="I316" s="2">
        <f t="shared" si="28"/>
        <v>48.279999999999994</v>
      </c>
      <c r="J316" s="2">
        <f t="shared" si="29"/>
        <v>42.350877192982452</v>
      </c>
      <c r="K316" s="2">
        <f t="shared" si="30"/>
        <v>5.9291228070175421</v>
      </c>
      <c r="L316" s="3">
        <f t="shared" si="31"/>
        <v>48.48</v>
      </c>
      <c r="M316" s="4">
        <v>48.48</v>
      </c>
      <c r="N316" s="43" t="s">
        <v>54</v>
      </c>
      <c r="O316" s="18">
        <v>41.04</v>
      </c>
      <c r="P316" s="2">
        <f t="shared" si="32"/>
        <v>36.936</v>
      </c>
      <c r="Q316" s="2">
        <f t="shared" si="33"/>
        <v>42.107039999999998</v>
      </c>
      <c r="R316" s="3">
        <f t="shared" si="34"/>
        <v>42.307040000000001</v>
      </c>
      <c r="S316" s="1" t="s">
        <v>1318</v>
      </c>
    </row>
    <row r="317" spans="1:19" x14ac:dyDescent="0.2">
      <c r="A317" s="5">
        <v>1016712</v>
      </c>
      <c r="B317" s="5" t="s">
        <v>226</v>
      </c>
      <c r="C317" s="5">
        <v>21.31</v>
      </c>
      <c r="D317" s="6">
        <v>24.49</v>
      </c>
      <c r="E317" s="4">
        <v>2.5</v>
      </c>
      <c r="F317" s="4">
        <v>21.99</v>
      </c>
      <c r="G317" s="18">
        <v>19.11</v>
      </c>
      <c r="H317" s="18">
        <v>0.2</v>
      </c>
      <c r="I317" s="2">
        <f t="shared" si="28"/>
        <v>21.79</v>
      </c>
      <c r="J317" s="2">
        <f t="shared" si="29"/>
        <v>19.114035087719298</v>
      </c>
      <c r="K317" s="2">
        <f t="shared" si="30"/>
        <v>2.6759649122807012</v>
      </c>
      <c r="L317" s="3">
        <f t="shared" si="31"/>
        <v>21.99</v>
      </c>
      <c r="M317" s="4">
        <v>21.99</v>
      </c>
      <c r="N317" s="43" t="s">
        <v>54</v>
      </c>
      <c r="O317" s="18">
        <v>19.11</v>
      </c>
      <c r="P317" s="2">
        <f t="shared" si="32"/>
        <v>17.199000000000002</v>
      </c>
      <c r="Q317" s="2">
        <f t="shared" si="33"/>
        <v>19.606860000000001</v>
      </c>
      <c r="R317" s="3">
        <f t="shared" si="34"/>
        <v>19.80686</v>
      </c>
      <c r="S317" s="1" t="s">
        <v>1319</v>
      </c>
    </row>
    <row r="318" spans="1:19" x14ac:dyDescent="0.2">
      <c r="A318" s="5">
        <v>1001437</v>
      </c>
      <c r="B318" s="5" t="s">
        <v>644</v>
      </c>
      <c r="C318" s="5">
        <v>46.74</v>
      </c>
      <c r="D318" s="6">
        <v>53.48</v>
      </c>
      <c r="E318" s="4">
        <v>5</v>
      </c>
      <c r="F318" s="4">
        <v>48.48</v>
      </c>
      <c r="G318" s="18">
        <v>41.04</v>
      </c>
      <c r="H318" s="18">
        <v>0.2</v>
      </c>
      <c r="I318" s="2">
        <f t="shared" si="28"/>
        <v>48.279999999999994</v>
      </c>
      <c r="J318" s="2">
        <f t="shared" si="29"/>
        <v>42.350877192982452</v>
      </c>
      <c r="K318" s="2">
        <f t="shared" si="30"/>
        <v>5.9291228070175421</v>
      </c>
      <c r="L318" s="3">
        <f t="shared" si="31"/>
        <v>48.48</v>
      </c>
      <c r="M318" s="4">
        <v>48.48</v>
      </c>
      <c r="N318" s="43" t="s">
        <v>54</v>
      </c>
      <c r="O318" s="18">
        <v>41.04</v>
      </c>
      <c r="P318" s="2">
        <f t="shared" si="32"/>
        <v>36.936</v>
      </c>
      <c r="Q318" s="2">
        <f t="shared" si="33"/>
        <v>42.107039999999998</v>
      </c>
      <c r="R318" s="3">
        <f t="shared" si="34"/>
        <v>42.307040000000001</v>
      </c>
      <c r="S318" s="1" t="s">
        <v>1320</v>
      </c>
    </row>
    <row r="319" spans="1:19" x14ac:dyDescent="0.2">
      <c r="A319" s="5">
        <v>1006497</v>
      </c>
      <c r="B319" s="5" t="s">
        <v>48</v>
      </c>
      <c r="C319" s="5">
        <v>46.74</v>
      </c>
      <c r="D319" s="6">
        <v>53.48</v>
      </c>
      <c r="E319" s="4">
        <v>5</v>
      </c>
      <c r="F319" s="4">
        <v>48.48</v>
      </c>
      <c r="G319" s="18">
        <v>41.04</v>
      </c>
      <c r="H319" s="18">
        <v>0.2</v>
      </c>
      <c r="I319" s="2">
        <f t="shared" si="28"/>
        <v>48.279999999999994</v>
      </c>
      <c r="J319" s="2">
        <f t="shared" si="29"/>
        <v>42.350877192982452</v>
      </c>
      <c r="K319" s="2">
        <f t="shared" si="30"/>
        <v>5.9291228070175421</v>
      </c>
      <c r="L319" s="3">
        <f t="shared" si="31"/>
        <v>48.48</v>
      </c>
      <c r="M319" s="4">
        <v>48.48</v>
      </c>
      <c r="N319" s="43" t="s">
        <v>54</v>
      </c>
      <c r="O319" s="18">
        <v>41.04</v>
      </c>
      <c r="P319" s="2">
        <f t="shared" si="32"/>
        <v>36.936</v>
      </c>
      <c r="Q319" s="2">
        <f t="shared" si="33"/>
        <v>42.107039999999998</v>
      </c>
      <c r="R319" s="3">
        <f t="shared" si="34"/>
        <v>42.307040000000001</v>
      </c>
      <c r="S319" s="1" t="s">
        <v>1321</v>
      </c>
    </row>
    <row r="320" spans="1:19" x14ac:dyDescent="0.2">
      <c r="A320" s="5">
        <v>1000816</v>
      </c>
      <c r="B320" s="5" t="s">
        <v>645</v>
      </c>
      <c r="C320" s="5">
        <v>21.31</v>
      </c>
      <c r="D320" s="6">
        <v>24.49</v>
      </c>
      <c r="E320" s="4">
        <v>2.2000000000000002</v>
      </c>
      <c r="F320" s="4">
        <v>22.29</v>
      </c>
      <c r="G320" s="18">
        <v>19.38</v>
      </c>
      <c r="H320" s="18">
        <v>0.2</v>
      </c>
      <c r="I320" s="2">
        <f t="shared" si="28"/>
        <v>22.09</v>
      </c>
      <c r="J320" s="2">
        <f t="shared" si="29"/>
        <v>19.37719298245614</v>
      </c>
      <c r="K320" s="2">
        <f t="shared" si="30"/>
        <v>2.7128070175438594</v>
      </c>
      <c r="L320" s="3">
        <f t="shared" si="31"/>
        <v>22.29</v>
      </c>
      <c r="M320" s="4">
        <v>22.29</v>
      </c>
      <c r="N320" s="43" t="s">
        <v>54</v>
      </c>
      <c r="O320" s="18">
        <v>19.38</v>
      </c>
      <c r="P320" s="2">
        <f t="shared" si="32"/>
        <v>17.442</v>
      </c>
      <c r="Q320" s="2">
        <f t="shared" si="33"/>
        <v>19.883879999999998</v>
      </c>
      <c r="R320" s="3">
        <f t="shared" si="34"/>
        <v>20.083879999999997</v>
      </c>
      <c r="S320" s="1" t="s">
        <v>1322</v>
      </c>
    </row>
    <row r="321" spans="1:19" x14ac:dyDescent="0.2">
      <c r="A321" s="5">
        <v>1000108</v>
      </c>
      <c r="B321" s="5" t="s">
        <v>646</v>
      </c>
      <c r="C321" s="5">
        <v>21.31</v>
      </c>
      <c r="D321" s="6">
        <v>24.49</v>
      </c>
      <c r="E321" s="4">
        <v>2.2000000000000002</v>
      </c>
      <c r="F321" s="4">
        <v>22.29</v>
      </c>
      <c r="G321" s="18">
        <v>19.38</v>
      </c>
      <c r="H321" s="18">
        <v>0.2</v>
      </c>
      <c r="I321" s="2">
        <f t="shared" si="28"/>
        <v>22.09</v>
      </c>
      <c r="J321" s="2">
        <f t="shared" si="29"/>
        <v>19.37719298245614</v>
      </c>
      <c r="K321" s="2">
        <f t="shared" si="30"/>
        <v>2.7128070175438594</v>
      </c>
      <c r="L321" s="3">
        <f t="shared" si="31"/>
        <v>22.29</v>
      </c>
      <c r="M321" s="4">
        <v>22.29</v>
      </c>
      <c r="N321" s="43" t="s">
        <v>54</v>
      </c>
      <c r="O321" s="18">
        <v>19.38</v>
      </c>
      <c r="P321" s="2">
        <f t="shared" si="32"/>
        <v>17.442</v>
      </c>
      <c r="Q321" s="2">
        <f t="shared" si="33"/>
        <v>19.883879999999998</v>
      </c>
      <c r="R321" s="3">
        <f t="shared" si="34"/>
        <v>20.083879999999997</v>
      </c>
      <c r="S321" s="1" t="s">
        <v>1323</v>
      </c>
    </row>
    <row r="322" spans="1:19" x14ac:dyDescent="0.2">
      <c r="A322" s="5">
        <v>1041526</v>
      </c>
      <c r="B322" s="5" t="s">
        <v>310</v>
      </c>
      <c r="C322" s="5">
        <v>19.989999999999998</v>
      </c>
      <c r="D322" s="6">
        <v>22.99</v>
      </c>
      <c r="E322" s="4">
        <v>3</v>
      </c>
      <c r="F322" s="4">
        <v>19.989999999999998</v>
      </c>
      <c r="G322" s="18">
        <v>17.36</v>
      </c>
      <c r="H322" s="18">
        <v>0.2</v>
      </c>
      <c r="I322" s="2">
        <f t="shared" si="28"/>
        <v>19.79</v>
      </c>
      <c r="J322" s="2">
        <f t="shared" si="29"/>
        <v>17.359649122807017</v>
      </c>
      <c r="K322" s="2">
        <f t="shared" si="30"/>
        <v>2.430350877192982</v>
      </c>
      <c r="L322" s="3">
        <f t="shared" si="31"/>
        <v>19.989999999999998</v>
      </c>
      <c r="M322" s="4">
        <v>19.989999999999998</v>
      </c>
      <c r="N322" s="43" t="s">
        <v>54</v>
      </c>
      <c r="O322" s="18">
        <v>17.36</v>
      </c>
      <c r="P322" s="2">
        <f t="shared" si="32"/>
        <v>15.624000000000001</v>
      </c>
      <c r="Q322" s="2">
        <f t="shared" si="33"/>
        <v>17.811360000000001</v>
      </c>
      <c r="R322" s="3">
        <f t="shared" si="34"/>
        <v>18.01136</v>
      </c>
      <c r="S322" s="1" t="s">
        <v>1324</v>
      </c>
    </row>
    <row r="323" spans="1:19" x14ac:dyDescent="0.2">
      <c r="A323" s="5">
        <v>1026318</v>
      </c>
      <c r="B323" s="5" t="s">
        <v>647</v>
      </c>
      <c r="C323" s="5">
        <v>48.94</v>
      </c>
      <c r="D323" s="6">
        <v>55.99</v>
      </c>
      <c r="E323" s="4">
        <v>5</v>
      </c>
      <c r="F323" s="4">
        <v>50.99</v>
      </c>
      <c r="G323" s="18">
        <v>41.92</v>
      </c>
      <c r="H323" s="18">
        <v>0.2</v>
      </c>
      <c r="I323" s="2">
        <f t="shared" si="28"/>
        <v>50.79</v>
      </c>
      <c r="J323" s="2">
        <f t="shared" si="29"/>
        <v>44.55263157894737</v>
      </c>
      <c r="K323" s="2">
        <f t="shared" si="30"/>
        <v>6.2373684210526292</v>
      </c>
      <c r="L323" s="3">
        <f t="shared" si="31"/>
        <v>50.99</v>
      </c>
      <c r="M323" s="4">
        <v>50.99</v>
      </c>
      <c r="N323" s="43" t="s">
        <v>54</v>
      </c>
      <c r="O323" s="18">
        <v>41.92</v>
      </c>
      <c r="P323" s="2">
        <f t="shared" si="32"/>
        <v>37.728000000000002</v>
      </c>
      <c r="Q323" s="2">
        <f t="shared" si="33"/>
        <v>43.009920000000001</v>
      </c>
      <c r="R323" s="3">
        <f t="shared" si="34"/>
        <v>43.209920000000004</v>
      </c>
      <c r="S323" s="1" t="s">
        <v>1325</v>
      </c>
    </row>
    <row r="324" spans="1:19" x14ac:dyDescent="0.2">
      <c r="A324" s="5">
        <v>1030985</v>
      </c>
      <c r="B324" s="5" t="s">
        <v>311</v>
      </c>
      <c r="C324" s="5">
        <v>14.73</v>
      </c>
      <c r="D324" s="6">
        <v>16.989999999999998</v>
      </c>
      <c r="E324" s="4">
        <v>2</v>
      </c>
      <c r="F324" s="4">
        <v>14.989999999999998</v>
      </c>
      <c r="G324" s="18">
        <v>12.97</v>
      </c>
      <c r="H324" s="18">
        <v>0.2</v>
      </c>
      <c r="I324" s="2">
        <f t="shared" ref="I324:I387" si="35">F324-H324</f>
        <v>14.79</v>
      </c>
      <c r="J324" s="2">
        <f t="shared" ref="J324:J387" si="36">I324/1.14</f>
        <v>12.973684210526317</v>
      </c>
      <c r="K324" s="2">
        <f t="shared" ref="K324:K387" si="37">I324-J324</f>
        <v>1.8163157894736823</v>
      </c>
      <c r="L324" s="3">
        <f t="shared" ref="L324:L387" si="38">J324+K324+H324</f>
        <v>14.989999999999998</v>
      </c>
      <c r="M324" s="4">
        <v>14.989999999999998</v>
      </c>
      <c r="N324" s="43" t="s">
        <v>54</v>
      </c>
      <c r="O324" s="18">
        <v>12.97</v>
      </c>
      <c r="P324" s="2">
        <f t="shared" ref="P324:P387" si="39">O324*0.9</f>
        <v>11.673</v>
      </c>
      <c r="Q324" s="2">
        <f t="shared" ref="Q324:Q387" si="40">P324*1.14</f>
        <v>13.307219999999999</v>
      </c>
      <c r="R324" s="3">
        <f t="shared" ref="R324:R387" si="41">Q324+H324</f>
        <v>13.507219999999998</v>
      </c>
      <c r="S324" s="1" t="s">
        <v>1326</v>
      </c>
    </row>
    <row r="325" spans="1:19" x14ac:dyDescent="0.2">
      <c r="A325" s="5">
        <v>1035911</v>
      </c>
      <c r="B325" s="5" t="s">
        <v>648</v>
      </c>
      <c r="C325" s="5">
        <v>48.94</v>
      </c>
      <c r="D325" s="6">
        <v>55.99</v>
      </c>
      <c r="E325" s="4">
        <v>5</v>
      </c>
      <c r="F325" s="4">
        <v>50.99</v>
      </c>
      <c r="G325" s="18">
        <v>41.92</v>
      </c>
      <c r="H325" s="18">
        <v>0.2</v>
      </c>
      <c r="I325" s="2">
        <f t="shared" si="35"/>
        <v>50.79</v>
      </c>
      <c r="J325" s="2">
        <f t="shared" si="36"/>
        <v>44.55263157894737</v>
      </c>
      <c r="K325" s="2">
        <f t="shared" si="37"/>
        <v>6.2373684210526292</v>
      </c>
      <c r="L325" s="3">
        <f t="shared" si="38"/>
        <v>50.99</v>
      </c>
      <c r="M325" s="4">
        <v>50.99</v>
      </c>
      <c r="N325" s="43" t="s">
        <v>54</v>
      </c>
      <c r="O325" s="18">
        <v>41.92</v>
      </c>
      <c r="P325" s="2">
        <f t="shared" si="39"/>
        <v>37.728000000000002</v>
      </c>
      <c r="Q325" s="2">
        <f t="shared" si="40"/>
        <v>43.009920000000001</v>
      </c>
      <c r="R325" s="3">
        <f t="shared" si="41"/>
        <v>43.209920000000004</v>
      </c>
      <c r="S325" s="1" t="s">
        <v>1327</v>
      </c>
    </row>
    <row r="326" spans="1:19" x14ac:dyDescent="0.2">
      <c r="A326" s="5">
        <v>1035910</v>
      </c>
      <c r="B326" s="5" t="s">
        <v>308</v>
      </c>
      <c r="C326" s="5">
        <v>48.94</v>
      </c>
      <c r="D326" s="6">
        <v>55.99</v>
      </c>
      <c r="E326" s="4">
        <v>5</v>
      </c>
      <c r="F326" s="4">
        <v>50.99</v>
      </c>
      <c r="G326" s="18">
        <v>41.92</v>
      </c>
      <c r="H326" s="18">
        <v>0.2</v>
      </c>
      <c r="I326" s="2">
        <f t="shared" si="35"/>
        <v>50.79</v>
      </c>
      <c r="J326" s="2">
        <f t="shared" si="36"/>
        <v>44.55263157894737</v>
      </c>
      <c r="K326" s="2">
        <f t="shared" si="37"/>
        <v>6.2373684210526292</v>
      </c>
      <c r="L326" s="3">
        <f t="shared" si="38"/>
        <v>50.99</v>
      </c>
      <c r="M326" s="4">
        <v>50.99</v>
      </c>
      <c r="N326" s="43" t="s">
        <v>54</v>
      </c>
      <c r="O326" s="18">
        <v>41.92</v>
      </c>
      <c r="P326" s="2">
        <f t="shared" si="39"/>
        <v>37.728000000000002</v>
      </c>
      <c r="Q326" s="2">
        <f t="shared" si="40"/>
        <v>43.009920000000001</v>
      </c>
      <c r="R326" s="3">
        <f t="shared" si="41"/>
        <v>43.209920000000004</v>
      </c>
      <c r="S326" s="1" t="s">
        <v>1328</v>
      </c>
    </row>
    <row r="327" spans="1:19" x14ac:dyDescent="0.2">
      <c r="A327" s="5">
        <v>1044094</v>
      </c>
      <c r="B327" s="5" t="s">
        <v>309</v>
      </c>
      <c r="C327" s="5">
        <v>48.94</v>
      </c>
      <c r="D327" s="6">
        <v>55.99</v>
      </c>
      <c r="E327" s="4">
        <v>5</v>
      </c>
      <c r="F327" s="4">
        <v>50.99</v>
      </c>
      <c r="G327" s="18">
        <v>44.55</v>
      </c>
      <c r="H327" s="18">
        <v>0.2</v>
      </c>
      <c r="I327" s="2">
        <f t="shared" si="35"/>
        <v>50.79</v>
      </c>
      <c r="J327" s="2">
        <f t="shared" si="36"/>
        <v>44.55263157894737</v>
      </c>
      <c r="K327" s="2">
        <f t="shared" si="37"/>
        <v>6.2373684210526292</v>
      </c>
      <c r="L327" s="3">
        <f t="shared" si="38"/>
        <v>50.99</v>
      </c>
      <c r="M327" s="4">
        <v>50.99</v>
      </c>
      <c r="N327" s="43" t="s">
        <v>54</v>
      </c>
      <c r="O327" s="18">
        <v>44.55</v>
      </c>
      <c r="P327" s="2">
        <f t="shared" si="39"/>
        <v>40.094999999999999</v>
      </c>
      <c r="Q327" s="2">
        <f t="shared" si="40"/>
        <v>45.708299999999994</v>
      </c>
      <c r="R327" s="3">
        <f t="shared" si="41"/>
        <v>45.908299999999997</v>
      </c>
      <c r="S327" s="1" t="s">
        <v>1329</v>
      </c>
    </row>
    <row r="328" spans="1:19" x14ac:dyDescent="0.2">
      <c r="A328" s="5">
        <v>1026319</v>
      </c>
      <c r="B328" s="5" t="s">
        <v>57</v>
      </c>
      <c r="C328" s="5">
        <v>48.94</v>
      </c>
      <c r="D328" s="6">
        <v>55.99</v>
      </c>
      <c r="E328" s="4">
        <v>5</v>
      </c>
      <c r="F328" s="4">
        <v>50.99</v>
      </c>
      <c r="G328" s="18">
        <v>41.92</v>
      </c>
      <c r="H328" s="18">
        <v>0.2</v>
      </c>
      <c r="I328" s="2">
        <f t="shared" si="35"/>
        <v>50.79</v>
      </c>
      <c r="J328" s="2">
        <f t="shared" si="36"/>
        <v>44.55263157894737</v>
      </c>
      <c r="K328" s="2">
        <f t="shared" si="37"/>
        <v>6.2373684210526292</v>
      </c>
      <c r="L328" s="3">
        <f t="shared" si="38"/>
        <v>50.99</v>
      </c>
      <c r="M328" s="4">
        <v>50.99</v>
      </c>
      <c r="N328" s="43" t="s">
        <v>54</v>
      </c>
      <c r="O328" s="18">
        <v>41.92</v>
      </c>
      <c r="P328" s="2">
        <f t="shared" si="39"/>
        <v>37.728000000000002</v>
      </c>
      <c r="Q328" s="2">
        <f t="shared" si="40"/>
        <v>43.009920000000001</v>
      </c>
      <c r="R328" s="3">
        <f t="shared" si="41"/>
        <v>43.209920000000004</v>
      </c>
      <c r="S328" s="1" t="s">
        <v>1330</v>
      </c>
    </row>
    <row r="329" spans="1:19" x14ac:dyDescent="0.2">
      <c r="A329" s="5">
        <v>1026341</v>
      </c>
      <c r="B329" s="5" t="s">
        <v>649</v>
      </c>
      <c r="C329" s="5">
        <v>12.97</v>
      </c>
      <c r="D329" s="6">
        <v>14.99</v>
      </c>
      <c r="E329" s="4">
        <v>1.5</v>
      </c>
      <c r="F329" s="4">
        <v>13.49</v>
      </c>
      <c r="G329" s="18">
        <v>11.66</v>
      </c>
      <c r="H329" s="18">
        <v>0.2</v>
      </c>
      <c r="I329" s="2">
        <f t="shared" si="35"/>
        <v>13.290000000000001</v>
      </c>
      <c r="J329" s="2">
        <f t="shared" si="36"/>
        <v>11.657894736842106</v>
      </c>
      <c r="K329" s="2">
        <f t="shared" si="37"/>
        <v>1.6321052631578947</v>
      </c>
      <c r="L329" s="3">
        <f t="shared" si="38"/>
        <v>13.49</v>
      </c>
      <c r="M329" s="4">
        <v>13.49</v>
      </c>
      <c r="N329" s="43" t="s">
        <v>54</v>
      </c>
      <c r="O329" s="18">
        <v>11.66</v>
      </c>
      <c r="P329" s="2">
        <f t="shared" si="39"/>
        <v>10.494</v>
      </c>
      <c r="Q329" s="2">
        <f t="shared" si="40"/>
        <v>11.963159999999998</v>
      </c>
      <c r="R329" s="3">
        <f t="shared" si="41"/>
        <v>12.163159999999998</v>
      </c>
      <c r="S329" s="1" t="s">
        <v>1331</v>
      </c>
    </row>
    <row r="330" spans="1:19" x14ac:dyDescent="0.2">
      <c r="A330" s="5">
        <v>1008492</v>
      </c>
      <c r="B330" s="5" t="s">
        <v>650</v>
      </c>
      <c r="C330" s="5">
        <v>12.97</v>
      </c>
      <c r="D330" s="6">
        <v>14.99</v>
      </c>
      <c r="E330" s="4">
        <v>1.5</v>
      </c>
      <c r="F330" s="4">
        <v>13.49</v>
      </c>
      <c r="G330" s="18">
        <v>11.66</v>
      </c>
      <c r="H330" s="18">
        <v>0.2</v>
      </c>
      <c r="I330" s="2">
        <f t="shared" si="35"/>
        <v>13.290000000000001</v>
      </c>
      <c r="J330" s="2">
        <f t="shared" si="36"/>
        <v>11.657894736842106</v>
      </c>
      <c r="K330" s="2">
        <f t="shared" si="37"/>
        <v>1.6321052631578947</v>
      </c>
      <c r="L330" s="3">
        <f t="shared" si="38"/>
        <v>13.49</v>
      </c>
      <c r="M330" s="4">
        <v>13.49</v>
      </c>
      <c r="N330" s="43" t="s">
        <v>54</v>
      </c>
      <c r="O330" s="18">
        <v>11.66</v>
      </c>
      <c r="P330" s="2">
        <f t="shared" si="39"/>
        <v>10.494</v>
      </c>
      <c r="Q330" s="2">
        <f t="shared" si="40"/>
        <v>11.963159999999998</v>
      </c>
      <c r="R330" s="3">
        <f t="shared" si="41"/>
        <v>12.163159999999998</v>
      </c>
      <c r="S330" s="1" t="s">
        <v>1332</v>
      </c>
    </row>
    <row r="331" spans="1:19" x14ac:dyDescent="0.2">
      <c r="A331" s="5">
        <v>1036628</v>
      </c>
      <c r="B331" s="5" t="s">
        <v>651</v>
      </c>
      <c r="C331" s="5">
        <v>16.04</v>
      </c>
      <c r="D331" s="6">
        <v>18.489999999999998</v>
      </c>
      <c r="E331" s="4">
        <v>2</v>
      </c>
      <c r="F331" s="4">
        <v>16.489999999999998</v>
      </c>
      <c r="G331" s="18">
        <v>14.29</v>
      </c>
      <c r="H331" s="18">
        <v>0.2</v>
      </c>
      <c r="I331" s="2">
        <f t="shared" si="35"/>
        <v>16.29</v>
      </c>
      <c r="J331" s="2">
        <f t="shared" si="36"/>
        <v>14.289473684210527</v>
      </c>
      <c r="K331" s="2">
        <f t="shared" si="37"/>
        <v>2.0005263157894717</v>
      </c>
      <c r="L331" s="3">
        <f t="shared" si="38"/>
        <v>16.489999999999998</v>
      </c>
      <c r="M331" s="4">
        <v>16.489999999999998</v>
      </c>
      <c r="N331" s="43" t="s">
        <v>54</v>
      </c>
      <c r="O331" s="18">
        <v>14.29</v>
      </c>
      <c r="P331" s="2">
        <f t="shared" si="39"/>
        <v>12.860999999999999</v>
      </c>
      <c r="Q331" s="2">
        <f t="shared" si="40"/>
        <v>14.661539999999997</v>
      </c>
      <c r="R331" s="3">
        <f t="shared" si="41"/>
        <v>14.861539999999996</v>
      </c>
      <c r="S331" s="1" t="s">
        <v>1333</v>
      </c>
    </row>
    <row r="332" spans="1:19" x14ac:dyDescent="0.2">
      <c r="A332" s="5">
        <v>1032146</v>
      </c>
      <c r="B332" s="5" t="s">
        <v>229</v>
      </c>
      <c r="C332" s="5">
        <v>47.18</v>
      </c>
      <c r="D332" s="6">
        <v>53.99</v>
      </c>
      <c r="E332" s="4">
        <v>5</v>
      </c>
      <c r="F332" s="4">
        <v>48.99</v>
      </c>
      <c r="G332" s="18">
        <v>42.8</v>
      </c>
      <c r="H332" s="18">
        <v>0.2</v>
      </c>
      <c r="I332" s="2">
        <f t="shared" si="35"/>
        <v>48.79</v>
      </c>
      <c r="J332" s="2">
        <f t="shared" si="36"/>
        <v>42.798245614035089</v>
      </c>
      <c r="K332" s="2">
        <f t="shared" si="37"/>
        <v>5.9917543859649101</v>
      </c>
      <c r="L332" s="3">
        <f t="shared" si="38"/>
        <v>48.99</v>
      </c>
      <c r="M332" s="4">
        <v>48.99</v>
      </c>
      <c r="N332" s="43" t="s">
        <v>54</v>
      </c>
      <c r="O332" s="18">
        <v>42.8</v>
      </c>
      <c r="P332" s="2">
        <f t="shared" si="39"/>
        <v>38.519999999999996</v>
      </c>
      <c r="Q332" s="2">
        <f t="shared" si="40"/>
        <v>43.91279999999999</v>
      </c>
      <c r="R332" s="3">
        <f t="shared" si="41"/>
        <v>44.112799999999993</v>
      </c>
      <c r="S332" s="1" t="s">
        <v>1334</v>
      </c>
    </row>
    <row r="333" spans="1:19" x14ac:dyDescent="0.2">
      <c r="A333" s="5">
        <v>1021651</v>
      </c>
      <c r="B333" s="5" t="s">
        <v>316</v>
      </c>
      <c r="C333" s="5">
        <v>21.74</v>
      </c>
      <c r="D333" s="6">
        <v>24.98</v>
      </c>
      <c r="E333" s="4">
        <v>2.5</v>
      </c>
      <c r="F333" s="4">
        <v>22.48</v>
      </c>
      <c r="G333" s="18">
        <v>19.54</v>
      </c>
      <c r="H333" s="18">
        <v>0.2</v>
      </c>
      <c r="I333" s="2">
        <f t="shared" si="35"/>
        <v>22.28</v>
      </c>
      <c r="J333" s="2">
        <f t="shared" si="36"/>
        <v>19.543859649122808</v>
      </c>
      <c r="K333" s="2">
        <f t="shared" si="37"/>
        <v>2.7361403508771929</v>
      </c>
      <c r="L333" s="3">
        <f t="shared" si="38"/>
        <v>22.48</v>
      </c>
      <c r="M333" s="4">
        <v>22.48</v>
      </c>
      <c r="N333" s="43" t="s">
        <v>54</v>
      </c>
      <c r="O333" s="18">
        <v>19.54</v>
      </c>
      <c r="P333" s="2">
        <f t="shared" si="39"/>
        <v>17.585999999999999</v>
      </c>
      <c r="Q333" s="2">
        <f t="shared" si="40"/>
        <v>20.048039999999997</v>
      </c>
      <c r="R333" s="3">
        <f t="shared" si="41"/>
        <v>20.248039999999996</v>
      </c>
      <c r="S333" s="1" t="s">
        <v>1335</v>
      </c>
    </row>
    <row r="334" spans="1:19" x14ac:dyDescent="0.2">
      <c r="A334" s="5">
        <v>1017929</v>
      </c>
      <c r="B334" s="5" t="s">
        <v>652</v>
      </c>
      <c r="C334" s="5">
        <v>12.53</v>
      </c>
      <c r="D334" s="6">
        <v>14.48</v>
      </c>
      <c r="E334" s="4">
        <v>1.5</v>
      </c>
      <c r="F334" s="4">
        <v>12.98</v>
      </c>
      <c r="G334" s="18">
        <v>11.21</v>
      </c>
      <c r="H334" s="18">
        <v>0.2</v>
      </c>
      <c r="I334" s="2">
        <f t="shared" si="35"/>
        <v>12.780000000000001</v>
      </c>
      <c r="J334" s="2">
        <f t="shared" si="36"/>
        <v>11.210526315789476</v>
      </c>
      <c r="K334" s="2">
        <f t="shared" si="37"/>
        <v>1.569473684210525</v>
      </c>
      <c r="L334" s="3">
        <f t="shared" si="38"/>
        <v>12.98</v>
      </c>
      <c r="M334" s="4">
        <v>12.98</v>
      </c>
      <c r="N334" s="43" t="s">
        <v>54</v>
      </c>
      <c r="O334" s="18">
        <v>11.21</v>
      </c>
      <c r="P334" s="2">
        <f t="shared" si="39"/>
        <v>10.089</v>
      </c>
      <c r="Q334" s="2">
        <f t="shared" si="40"/>
        <v>11.50146</v>
      </c>
      <c r="R334" s="3">
        <f t="shared" si="41"/>
        <v>11.701459999999999</v>
      </c>
      <c r="S334" s="1" t="s">
        <v>1336</v>
      </c>
    </row>
    <row r="335" spans="1:19" x14ac:dyDescent="0.2">
      <c r="A335" s="5">
        <v>1021650</v>
      </c>
      <c r="B335" s="5" t="s">
        <v>317</v>
      </c>
      <c r="C335" s="5">
        <v>21.74</v>
      </c>
      <c r="D335" s="6">
        <v>24.98</v>
      </c>
      <c r="E335" s="4">
        <v>2.5</v>
      </c>
      <c r="F335" s="4">
        <v>22.48</v>
      </c>
      <c r="G335" s="18">
        <v>19.54</v>
      </c>
      <c r="H335" s="18">
        <v>0.2</v>
      </c>
      <c r="I335" s="2">
        <f t="shared" si="35"/>
        <v>22.28</v>
      </c>
      <c r="J335" s="2">
        <f t="shared" si="36"/>
        <v>19.543859649122808</v>
      </c>
      <c r="K335" s="2">
        <f t="shared" si="37"/>
        <v>2.7361403508771929</v>
      </c>
      <c r="L335" s="3">
        <f t="shared" si="38"/>
        <v>22.48</v>
      </c>
      <c r="M335" s="4">
        <v>22.48</v>
      </c>
      <c r="N335" s="43" t="s">
        <v>54</v>
      </c>
      <c r="O335" s="18">
        <v>19.54</v>
      </c>
      <c r="P335" s="2">
        <f t="shared" si="39"/>
        <v>17.585999999999999</v>
      </c>
      <c r="Q335" s="2">
        <f t="shared" si="40"/>
        <v>20.048039999999997</v>
      </c>
      <c r="R335" s="3">
        <f t="shared" si="41"/>
        <v>20.248039999999996</v>
      </c>
      <c r="S335" s="1" t="s">
        <v>1337</v>
      </c>
    </row>
    <row r="336" spans="1:19" x14ac:dyDescent="0.2">
      <c r="A336" s="5">
        <v>1017930</v>
      </c>
      <c r="B336" s="5" t="s">
        <v>653</v>
      </c>
      <c r="C336" s="5">
        <v>12.53</v>
      </c>
      <c r="D336" s="6">
        <v>14.48</v>
      </c>
      <c r="E336" s="4">
        <v>1.5</v>
      </c>
      <c r="F336" s="4">
        <v>12.98</v>
      </c>
      <c r="G336" s="18">
        <v>11.21</v>
      </c>
      <c r="H336" s="18">
        <v>0.2</v>
      </c>
      <c r="I336" s="2">
        <f t="shared" si="35"/>
        <v>12.780000000000001</v>
      </c>
      <c r="J336" s="2">
        <f t="shared" si="36"/>
        <v>11.210526315789476</v>
      </c>
      <c r="K336" s="2">
        <f t="shared" si="37"/>
        <v>1.569473684210525</v>
      </c>
      <c r="L336" s="3">
        <f t="shared" si="38"/>
        <v>12.98</v>
      </c>
      <c r="M336" s="4">
        <v>12.98</v>
      </c>
      <c r="N336" s="43" t="s">
        <v>54</v>
      </c>
      <c r="O336" s="18">
        <v>11.21</v>
      </c>
      <c r="P336" s="2">
        <f t="shared" si="39"/>
        <v>10.089</v>
      </c>
      <c r="Q336" s="2">
        <f t="shared" si="40"/>
        <v>11.50146</v>
      </c>
      <c r="R336" s="3">
        <f t="shared" si="41"/>
        <v>11.701459999999999</v>
      </c>
      <c r="S336" s="1" t="s">
        <v>1338</v>
      </c>
    </row>
    <row r="337" spans="1:19" x14ac:dyDescent="0.2">
      <c r="A337" s="5">
        <v>1032147</v>
      </c>
      <c r="B337" s="5" t="s">
        <v>230</v>
      </c>
      <c r="C337" s="5">
        <v>47.18</v>
      </c>
      <c r="D337" s="6">
        <v>53.99</v>
      </c>
      <c r="E337" s="4">
        <v>5</v>
      </c>
      <c r="F337" s="4">
        <v>48.99</v>
      </c>
      <c r="G337" s="18">
        <v>42.8</v>
      </c>
      <c r="H337" s="18">
        <v>0.2</v>
      </c>
      <c r="I337" s="2">
        <f t="shared" si="35"/>
        <v>48.79</v>
      </c>
      <c r="J337" s="2">
        <f t="shared" si="36"/>
        <v>42.798245614035089</v>
      </c>
      <c r="K337" s="2">
        <f t="shared" si="37"/>
        <v>5.9917543859649101</v>
      </c>
      <c r="L337" s="3">
        <f t="shared" si="38"/>
        <v>48.99</v>
      </c>
      <c r="M337" s="4">
        <v>48.99</v>
      </c>
      <c r="N337" s="43" t="s">
        <v>54</v>
      </c>
      <c r="O337" s="18">
        <v>42.8</v>
      </c>
      <c r="P337" s="2">
        <f t="shared" si="39"/>
        <v>38.519999999999996</v>
      </c>
      <c r="Q337" s="2">
        <f t="shared" si="40"/>
        <v>43.91279999999999</v>
      </c>
      <c r="R337" s="3">
        <f t="shared" si="41"/>
        <v>44.112799999999993</v>
      </c>
      <c r="S337" s="1" t="s">
        <v>1339</v>
      </c>
    </row>
    <row r="338" spans="1:19" x14ac:dyDescent="0.2">
      <c r="A338" s="5">
        <v>1036465</v>
      </c>
      <c r="B338" s="5" t="s">
        <v>323</v>
      </c>
      <c r="C338" s="5">
        <v>13.85</v>
      </c>
      <c r="D338" s="6">
        <v>15.99</v>
      </c>
      <c r="E338" s="4">
        <v>2</v>
      </c>
      <c r="F338" s="4">
        <v>13.99</v>
      </c>
      <c r="G338" s="18">
        <v>12.1</v>
      </c>
      <c r="H338" s="18">
        <v>0.2</v>
      </c>
      <c r="I338" s="2">
        <f t="shared" si="35"/>
        <v>13.790000000000001</v>
      </c>
      <c r="J338" s="2">
        <f t="shared" si="36"/>
        <v>12.096491228070176</v>
      </c>
      <c r="K338" s="2">
        <f t="shared" si="37"/>
        <v>1.6935087719298245</v>
      </c>
      <c r="L338" s="3">
        <f t="shared" si="38"/>
        <v>13.99</v>
      </c>
      <c r="M338" s="4">
        <v>13.99</v>
      </c>
      <c r="N338" s="43" t="s">
        <v>54</v>
      </c>
      <c r="O338" s="18">
        <v>12.1</v>
      </c>
      <c r="P338" s="2">
        <f t="shared" si="39"/>
        <v>10.89</v>
      </c>
      <c r="Q338" s="2">
        <f t="shared" si="40"/>
        <v>12.4146</v>
      </c>
      <c r="R338" s="3">
        <f t="shared" si="41"/>
        <v>12.614599999999999</v>
      </c>
      <c r="S338" s="1" t="s">
        <v>1340</v>
      </c>
    </row>
    <row r="339" spans="1:19" x14ac:dyDescent="0.2">
      <c r="A339" s="5">
        <v>1036464</v>
      </c>
      <c r="B339" s="5" t="s">
        <v>322</v>
      </c>
      <c r="C339" s="5">
        <v>13.85</v>
      </c>
      <c r="D339" s="6">
        <v>15.99</v>
      </c>
      <c r="E339" s="4">
        <v>2</v>
      </c>
      <c r="F339" s="4">
        <v>13.99</v>
      </c>
      <c r="G339" s="18">
        <v>12.1</v>
      </c>
      <c r="H339" s="18">
        <v>0.2</v>
      </c>
      <c r="I339" s="2">
        <f t="shared" si="35"/>
        <v>13.790000000000001</v>
      </c>
      <c r="J339" s="2">
        <f t="shared" si="36"/>
        <v>12.096491228070176</v>
      </c>
      <c r="K339" s="2">
        <f t="shared" si="37"/>
        <v>1.6935087719298245</v>
      </c>
      <c r="L339" s="3">
        <f t="shared" si="38"/>
        <v>13.99</v>
      </c>
      <c r="M339" s="4">
        <v>13.99</v>
      </c>
      <c r="N339" s="43" t="s">
        <v>54</v>
      </c>
      <c r="O339" s="18">
        <v>12.1</v>
      </c>
      <c r="P339" s="2">
        <f t="shared" si="39"/>
        <v>10.89</v>
      </c>
      <c r="Q339" s="2">
        <f t="shared" si="40"/>
        <v>12.4146</v>
      </c>
      <c r="R339" s="3">
        <f t="shared" si="41"/>
        <v>12.614599999999999</v>
      </c>
      <c r="S339" s="1" t="s">
        <v>1341</v>
      </c>
    </row>
    <row r="340" spans="1:19" x14ac:dyDescent="0.2">
      <c r="A340" s="5">
        <v>1046710</v>
      </c>
      <c r="B340" s="5" t="s">
        <v>654</v>
      </c>
      <c r="C340" s="5">
        <v>17.36</v>
      </c>
      <c r="D340" s="6">
        <v>19.989999999999998</v>
      </c>
      <c r="E340" s="4">
        <v>2</v>
      </c>
      <c r="F340" s="4">
        <v>17.989999999999998</v>
      </c>
      <c r="G340" s="18">
        <v>15.61</v>
      </c>
      <c r="H340" s="18">
        <v>0.2</v>
      </c>
      <c r="I340" s="2">
        <f t="shared" si="35"/>
        <v>17.79</v>
      </c>
      <c r="J340" s="2">
        <f t="shared" si="36"/>
        <v>15.605263157894738</v>
      </c>
      <c r="K340" s="2">
        <f t="shared" si="37"/>
        <v>2.1847368421052611</v>
      </c>
      <c r="L340" s="3">
        <f t="shared" si="38"/>
        <v>17.989999999999998</v>
      </c>
      <c r="M340" s="4">
        <v>17.989999999999998</v>
      </c>
      <c r="N340" s="43" t="s">
        <v>54</v>
      </c>
      <c r="O340" s="18">
        <v>15.61</v>
      </c>
      <c r="P340" s="2">
        <f t="shared" si="39"/>
        <v>14.048999999999999</v>
      </c>
      <c r="Q340" s="2">
        <f t="shared" si="40"/>
        <v>16.015859999999996</v>
      </c>
      <c r="R340" s="3">
        <f t="shared" si="41"/>
        <v>16.215859999999996</v>
      </c>
      <c r="S340" s="1" t="s">
        <v>1342</v>
      </c>
    </row>
    <row r="341" spans="1:19" x14ac:dyDescent="0.2">
      <c r="A341" s="5">
        <v>1000396</v>
      </c>
      <c r="B341" s="5" t="s">
        <v>49</v>
      </c>
      <c r="C341" s="5">
        <v>21.31</v>
      </c>
      <c r="D341" s="6">
        <v>24.49</v>
      </c>
      <c r="E341" s="4">
        <v>2.2000000000000002</v>
      </c>
      <c r="F341" s="4">
        <v>22.29</v>
      </c>
      <c r="G341" s="18">
        <v>19.38</v>
      </c>
      <c r="H341" s="18">
        <v>0.2</v>
      </c>
      <c r="I341" s="2">
        <f t="shared" si="35"/>
        <v>22.09</v>
      </c>
      <c r="J341" s="2">
        <f t="shared" si="36"/>
        <v>19.37719298245614</v>
      </c>
      <c r="K341" s="2">
        <f t="shared" si="37"/>
        <v>2.7128070175438594</v>
      </c>
      <c r="L341" s="3">
        <f t="shared" si="38"/>
        <v>22.29</v>
      </c>
      <c r="M341" s="4">
        <v>22.29</v>
      </c>
      <c r="N341" s="43" t="s">
        <v>54</v>
      </c>
      <c r="O341" s="18">
        <v>19.38</v>
      </c>
      <c r="P341" s="2">
        <f t="shared" si="39"/>
        <v>17.442</v>
      </c>
      <c r="Q341" s="2">
        <f t="shared" si="40"/>
        <v>19.883879999999998</v>
      </c>
      <c r="R341" s="3">
        <f t="shared" si="41"/>
        <v>20.083879999999997</v>
      </c>
      <c r="S341" s="1" t="s">
        <v>1343</v>
      </c>
    </row>
    <row r="342" spans="1:19" x14ac:dyDescent="0.2">
      <c r="A342" s="5">
        <v>1017922</v>
      </c>
      <c r="B342" s="5" t="s">
        <v>314</v>
      </c>
      <c r="C342" s="5">
        <v>46.31</v>
      </c>
      <c r="D342" s="6">
        <v>52.99</v>
      </c>
      <c r="E342" s="4">
        <v>5</v>
      </c>
      <c r="F342" s="4">
        <v>47.99</v>
      </c>
      <c r="G342" s="18">
        <v>41.92</v>
      </c>
      <c r="H342" s="18">
        <v>0.2</v>
      </c>
      <c r="I342" s="2">
        <f t="shared" si="35"/>
        <v>47.79</v>
      </c>
      <c r="J342" s="2">
        <f t="shared" si="36"/>
        <v>41.921052631578952</v>
      </c>
      <c r="K342" s="2">
        <f t="shared" si="37"/>
        <v>5.8689473684210469</v>
      </c>
      <c r="L342" s="3">
        <f t="shared" si="38"/>
        <v>47.99</v>
      </c>
      <c r="M342" s="4">
        <v>47.99</v>
      </c>
      <c r="N342" s="43" t="s">
        <v>54</v>
      </c>
      <c r="O342" s="18">
        <v>41.92</v>
      </c>
      <c r="P342" s="2">
        <f t="shared" si="39"/>
        <v>37.728000000000002</v>
      </c>
      <c r="Q342" s="2">
        <f t="shared" si="40"/>
        <v>43.009920000000001</v>
      </c>
      <c r="R342" s="3">
        <f t="shared" si="41"/>
        <v>43.209920000000004</v>
      </c>
      <c r="S342" s="1" t="s">
        <v>1344</v>
      </c>
    </row>
    <row r="343" spans="1:19" x14ac:dyDescent="0.2">
      <c r="A343" s="5">
        <v>1000107</v>
      </c>
      <c r="B343" s="5" t="s">
        <v>315</v>
      </c>
      <c r="C343" s="5">
        <v>21.31</v>
      </c>
      <c r="D343" s="6">
        <v>24.49</v>
      </c>
      <c r="E343" s="4">
        <v>2.2000000000000002</v>
      </c>
      <c r="F343" s="4">
        <v>22.29</v>
      </c>
      <c r="G343" s="18">
        <v>19.38</v>
      </c>
      <c r="H343" s="18">
        <v>0.2</v>
      </c>
      <c r="I343" s="2">
        <f t="shared" si="35"/>
        <v>22.09</v>
      </c>
      <c r="J343" s="2">
        <f t="shared" si="36"/>
        <v>19.37719298245614</v>
      </c>
      <c r="K343" s="2">
        <f t="shared" si="37"/>
        <v>2.7128070175438594</v>
      </c>
      <c r="L343" s="3">
        <f t="shared" si="38"/>
        <v>22.29</v>
      </c>
      <c r="M343" s="4">
        <v>22.29</v>
      </c>
      <c r="N343" s="43" t="s">
        <v>54</v>
      </c>
      <c r="O343" s="18">
        <v>19.38</v>
      </c>
      <c r="P343" s="2">
        <f t="shared" si="39"/>
        <v>17.442</v>
      </c>
      <c r="Q343" s="2">
        <f t="shared" si="40"/>
        <v>19.883879999999998</v>
      </c>
      <c r="R343" s="3">
        <f t="shared" si="41"/>
        <v>20.083879999999997</v>
      </c>
      <c r="S343" s="1" t="s">
        <v>1345</v>
      </c>
    </row>
    <row r="344" spans="1:19" x14ac:dyDescent="0.2">
      <c r="A344" s="5">
        <v>1005423</v>
      </c>
      <c r="B344" s="5" t="s">
        <v>228</v>
      </c>
      <c r="C344" s="5">
        <v>21.31</v>
      </c>
      <c r="D344" s="6">
        <v>24.49</v>
      </c>
      <c r="E344" s="4">
        <v>2.2000000000000002</v>
      </c>
      <c r="F344" s="4">
        <v>22.29</v>
      </c>
      <c r="G344" s="18">
        <v>19.38</v>
      </c>
      <c r="H344" s="18">
        <v>0.2</v>
      </c>
      <c r="I344" s="2">
        <f t="shared" si="35"/>
        <v>22.09</v>
      </c>
      <c r="J344" s="2">
        <f t="shared" si="36"/>
        <v>19.37719298245614</v>
      </c>
      <c r="K344" s="2">
        <f t="shared" si="37"/>
        <v>2.7128070175438594</v>
      </c>
      <c r="L344" s="3">
        <f t="shared" si="38"/>
        <v>22.29</v>
      </c>
      <c r="M344" s="4">
        <v>22.29</v>
      </c>
      <c r="N344" s="43" t="s">
        <v>54</v>
      </c>
      <c r="O344" s="18">
        <v>19.38</v>
      </c>
      <c r="P344" s="2">
        <f t="shared" si="39"/>
        <v>17.442</v>
      </c>
      <c r="Q344" s="2">
        <f t="shared" si="40"/>
        <v>19.883879999999998</v>
      </c>
      <c r="R344" s="3">
        <f t="shared" si="41"/>
        <v>20.083879999999997</v>
      </c>
      <c r="S344" s="1" t="s">
        <v>1346</v>
      </c>
    </row>
    <row r="345" spans="1:19" x14ac:dyDescent="0.2">
      <c r="A345" s="5">
        <v>1015804</v>
      </c>
      <c r="B345" s="5" t="s">
        <v>227</v>
      </c>
      <c r="C345" s="5">
        <v>21.31</v>
      </c>
      <c r="D345" s="6">
        <v>24.49</v>
      </c>
      <c r="E345" s="4">
        <v>2.2000000000000002</v>
      </c>
      <c r="F345" s="4">
        <v>22.29</v>
      </c>
      <c r="G345" s="18">
        <v>19.38</v>
      </c>
      <c r="H345" s="18">
        <v>0.2</v>
      </c>
      <c r="I345" s="2">
        <f t="shared" si="35"/>
        <v>22.09</v>
      </c>
      <c r="J345" s="2">
        <f t="shared" si="36"/>
        <v>19.37719298245614</v>
      </c>
      <c r="K345" s="2">
        <f t="shared" si="37"/>
        <v>2.7128070175438594</v>
      </c>
      <c r="L345" s="3">
        <f t="shared" si="38"/>
        <v>22.29</v>
      </c>
      <c r="M345" s="4">
        <v>22.29</v>
      </c>
      <c r="N345" s="43" t="s">
        <v>54</v>
      </c>
      <c r="O345" s="18">
        <v>19.38</v>
      </c>
      <c r="P345" s="2">
        <f t="shared" si="39"/>
        <v>17.442</v>
      </c>
      <c r="Q345" s="2">
        <f t="shared" si="40"/>
        <v>19.883879999999998</v>
      </c>
      <c r="R345" s="3">
        <f t="shared" si="41"/>
        <v>20.083879999999997</v>
      </c>
      <c r="S345" s="1" t="s">
        <v>1347</v>
      </c>
    </row>
    <row r="346" spans="1:19" x14ac:dyDescent="0.2">
      <c r="A346" s="5">
        <v>1014972</v>
      </c>
      <c r="B346" s="5" t="s">
        <v>313</v>
      </c>
      <c r="C346" s="5">
        <v>46.31</v>
      </c>
      <c r="D346" s="6">
        <v>52.99</v>
      </c>
      <c r="E346" s="4">
        <v>5</v>
      </c>
      <c r="F346" s="4">
        <v>47.99</v>
      </c>
      <c r="G346" s="18">
        <v>41.92</v>
      </c>
      <c r="H346" s="18">
        <v>0.2</v>
      </c>
      <c r="I346" s="2">
        <f t="shared" si="35"/>
        <v>47.79</v>
      </c>
      <c r="J346" s="2">
        <f t="shared" si="36"/>
        <v>41.921052631578952</v>
      </c>
      <c r="K346" s="2">
        <f t="shared" si="37"/>
        <v>5.8689473684210469</v>
      </c>
      <c r="L346" s="3">
        <f t="shared" si="38"/>
        <v>47.99</v>
      </c>
      <c r="M346" s="4">
        <v>47.99</v>
      </c>
      <c r="N346" s="43" t="s">
        <v>54</v>
      </c>
      <c r="O346" s="18">
        <v>41.92</v>
      </c>
      <c r="P346" s="2">
        <f t="shared" si="39"/>
        <v>37.728000000000002</v>
      </c>
      <c r="Q346" s="2">
        <f t="shared" si="40"/>
        <v>43.009920000000001</v>
      </c>
      <c r="R346" s="3">
        <f t="shared" si="41"/>
        <v>43.209920000000004</v>
      </c>
      <c r="S346" s="1" t="s">
        <v>1348</v>
      </c>
    </row>
    <row r="347" spans="1:19" x14ac:dyDescent="0.2">
      <c r="A347" s="5">
        <v>1013502</v>
      </c>
      <c r="B347" s="5" t="s">
        <v>50</v>
      </c>
      <c r="C347" s="5">
        <v>21.31</v>
      </c>
      <c r="D347" s="6">
        <v>24.49</v>
      </c>
      <c r="E347" s="4">
        <v>2.2000000000000002</v>
      </c>
      <c r="F347" s="4">
        <v>22.29</v>
      </c>
      <c r="G347" s="18">
        <v>19.38</v>
      </c>
      <c r="H347" s="18">
        <v>0.2</v>
      </c>
      <c r="I347" s="2">
        <f t="shared" si="35"/>
        <v>22.09</v>
      </c>
      <c r="J347" s="2">
        <f t="shared" si="36"/>
        <v>19.37719298245614</v>
      </c>
      <c r="K347" s="2">
        <f t="shared" si="37"/>
        <v>2.7128070175438594</v>
      </c>
      <c r="L347" s="3">
        <f t="shared" si="38"/>
        <v>22.29</v>
      </c>
      <c r="M347" s="4">
        <v>22.29</v>
      </c>
      <c r="N347" s="43" t="s">
        <v>54</v>
      </c>
      <c r="O347" s="18">
        <v>19.38</v>
      </c>
      <c r="P347" s="2">
        <f t="shared" si="39"/>
        <v>17.442</v>
      </c>
      <c r="Q347" s="2">
        <f t="shared" si="40"/>
        <v>19.883879999999998</v>
      </c>
      <c r="R347" s="3">
        <f t="shared" si="41"/>
        <v>20.083879999999997</v>
      </c>
      <c r="S347" s="1" t="s">
        <v>1349</v>
      </c>
    </row>
    <row r="348" spans="1:19" x14ac:dyDescent="0.2">
      <c r="A348" s="5">
        <v>1047375</v>
      </c>
      <c r="B348" s="5" t="s">
        <v>655</v>
      </c>
      <c r="C348" s="5">
        <v>20.87</v>
      </c>
      <c r="D348" s="6">
        <v>23.99</v>
      </c>
      <c r="E348" s="4">
        <v>3</v>
      </c>
      <c r="F348" s="4">
        <v>20.99</v>
      </c>
      <c r="G348" s="18">
        <v>18.239999999999998</v>
      </c>
      <c r="H348" s="18">
        <v>0.2</v>
      </c>
      <c r="I348" s="2">
        <f t="shared" si="35"/>
        <v>20.79</v>
      </c>
      <c r="J348" s="2">
        <f t="shared" si="36"/>
        <v>18.236842105263158</v>
      </c>
      <c r="K348" s="2">
        <f t="shared" si="37"/>
        <v>2.5531578947368416</v>
      </c>
      <c r="L348" s="3">
        <f t="shared" si="38"/>
        <v>20.99</v>
      </c>
      <c r="M348" s="4">
        <v>20.99</v>
      </c>
      <c r="N348" s="43" t="s">
        <v>54</v>
      </c>
      <c r="O348" s="18">
        <v>18.239999999999998</v>
      </c>
      <c r="P348" s="2">
        <f t="shared" si="39"/>
        <v>16.416</v>
      </c>
      <c r="Q348" s="2">
        <f t="shared" si="40"/>
        <v>18.71424</v>
      </c>
      <c r="R348" s="3">
        <f t="shared" si="41"/>
        <v>18.914239999999999</v>
      </c>
      <c r="S348" s="1" t="s">
        <v>1350</v>
      </c>
    </row>
    <row r="349" spans="1:19" x14ac:dyDescent="0.2">
      <c r="A349" s="5">
        <v>1007049</v>
      </c>
      <c r="B349" s="5" t="s">
        <v>656</v>
      </c>
      <c r="C349" s="5">
        <v>21.74</v>
      </c>
      <c r="D349" s="6">
        <v>24.98</v>
      </c>
      <c r="E349" s="4">
        <v>3</v>
      </c>
      <c r="F349" s="4">
        <v>21.98</v>
      </c>
      <c r="G349" s="18">
        <v>19.11</v>
      </c>
      <c r="H349" s="18">
        <v>0.2</v>
      </c>
      <c r="I349" s="2">
        <f t="shared" si="35"/>
        <v>21.78</v>
      </c>
      <c r="J349" s="2">
        <f t="shared" si="36"/>
        <v>19.10526315789474</v>
      </c>
      <c r="K349" s="2">
        <f t="shared" si="37"/>
        <v>2.6747368421052613</v>
      </c>
      <c r="L349" s="3">
        <f t="shared" si="38"/>
        <v>21.98</v>
      </c>
      <c r="M349" s="4">
        <v>21.98</v>
      </c>
      <c r="N349" s="43" t="s">
        <v>54</v>
      </c>
      <c r="O349" s="18">
        <v>19.11</v>
      </c>
      <c r="P349" s="2">
        <f t="shared" si="39"/>
        <v>17.199000000000002</v>
      </c>
      <c r="Q349" s="2">
        <f t="shared" si="40"/>
        <v>19.606860000000001</v>
      </c>
      <c r="R349" s="3">
        <f t="shared" si="41"/>
        <v>19.80686</v>
      </c>
      <c r="S349" s="1" t="s">
        <v>1351</v>
      </c>
    </row>
    <row r="350" spans="1:19" x14ac:dyDescent="0.2">
      <c r="A350" s="5">
        <v>1001792</v>
      </c>
      <c r="B350" s="5" t="s">
        <v>321</v>
      </c>
      <c r="C350" s="5">
        <v>22.62</v>
      </c>
      <c r="D350" s="6">
        <v>25.99</v>
      </c>
      <c r="E350" s="4">
        <v>3</v>
      </c>
      <c r="F350" s="4">
        <v>22.99</v>
      </c>
      <c r="G350" s="18">
        <v>19.989999999999998</v>
      </c>
      <c r="H350" s="18">
        <v>0.2</v>
      </c>
      <c r="I350" s="2">
        <f t="shared" si="35"/>
        <v>22.79</v>
      </c>
      <c r="J350" s="2">
        <f t="shared" si="36"/>
        <v>19.991228070175438</v>
      </c>
      <c r="K350" s="2">
        <f t="shared" si="37"/>
        <v>2.7987719298245608</v>
      </c>
      <c r="L350" s="3">
        <f t="shared" si="38"/>
        <v>22.99</v>
      </c>
      <c r="M350" s="4">
        <v>22.99</v>
      </c>
      <c r="N350" s="43" t="s">
        <v>54</v>
      </c>
      <c r="O350" s="18">
        <v>19.989999999999998</v>
      </c>
      <c r="P350" s="2">
        <f t="shared" si="39"/>
        <v>17.991</v>
      </c>
      <c r="Q350" s="2">
        <f t="shared" si="40"/>
        <v>20.509739999999997</v>
      </c>
      <c r="R350" s="3">
        <f t="shared" si="41"/>
        <v>20.709739999999996</v>
      </c>
      <c r="S350" s="1" t="s">
        <v>1352</v>
      </c>
    </row>
    <row r="351" spans="1:19" x14ac:dyDescent="0.2">
      <c r="A351" s="5">
        <v>1038950</v>
      </c>
      <c r="B351" s="5" t="s">
        <v>657</v>
      </c>
      <c r="C351" s="5">
        <v>23.5</v>
      </c>
      <c r="D351" s="6">
        <v>26.99</v>
      </c>
      <c r="E351" s="4">
        <v>3</v>
      </c>
      <c r="F351" s="4">
        <v>23.99</v>
      </c>
      <c r="G351" s="18">
        <v>20.87</v>
      </c>
      <c r="H351" s="18">
        <v>0.2</v>
      </c>
      <c r="I351" s="2">
        <f t="shared" si="35"/>
        <v>23.79</v>
      </c>
      <c r="J351" s="2">
        <f t="shared" si="36"/>
        <v>20.868421052631579</v>
      </c>
      <c r="K351" s="2">
        <f t="shared" si="37"/>
        <v>2.9215789473684204</v>
      </c>
      <c r="L351" s="3">
        <f t="shared" si="38"/>
        <v>23.99</v>
      </c>
      <c r="M351" s="4">
        <v>23.99</v>
      </c>
      <c r="N351" s="43" t="s">
        <v>54</v>
      </c>
      <c r="O351" s="18">
        <v>20.87</v>
      </c>
      <c r="P351" s="2">
        <f t="shared" si="39"/>
        <v>18.783000000000001</v>
      </c>
      <c r="Q351" s="2">
        <f t="shared" si="40"/>
        <v>21.41262</v>
      </c>
      <c r="R351" s="3">
        <f t="shared" si="41"/>
        <v>21.61262</v>
      </c>
      <c r="S351" s="1" t="s">
        <v>1353</v>
      </c>
    </row>
    <row r="352" spans="1:19" x14ac:dyDescent="0.2">
      <c r="A352" s="5">
        <v>1001548</v>
      </c>
      <c r="B352" s="5" t="s">
        <v>320</v>
      </c>
      <c r="C352" s="5">
        <v>21.74</v>
      </c>
      <c r="D352" s="6">
        <v>24.98</v>
      </c>
      <c r="E352" s="4">
        <v>3</v>
      </c>
      <c r="F352" s="4">
        <v>21.98</v>
      </c>
      <c r="G352" s="18">
        <v>19.11</v>
      </c>
      <c r="H352" s="18">
        <v>0.2</v>
      </c>
      <c r="I352" s="2">
        <f t="shared" si="35"/>
        <v>21.78</v>
      </c>
      <c r="J352" s="2">
        <f t="shared" si="36"/>
        <v>19.10526315789474</v>
      </c>
      <c r="K352" s="2">
        <f t="shared" si="37"/>
        <v>2.6747368421052613</v>
      </c>
      <c r="L352" s="3">
        <f t="shared" si="38"/>
        <v>21.98</v>
      </c>
      <c r="M352" s="4">
        <v>21.98</v>
      </c>
      <c r="N352" s="43" t="s">
        <v>54</v>
      </c>
      <c r="O352" s="1">
        <v>19.11</v>
      </c>
      <c r="P352" s="2">
        <f t="shared" si="39"/>
        <v>17.199000000000002</v>
      </c>
      <c r="Q352" s="2">
        <f t="shared" si="40"/>
        <v>19.606860000000001</v>
      </c>
      <c r="R352" s="3">
        <f t="shared" si="41"/>
        <v>19.80686</v>
      </c>
      <c r="S352" s="1" t="s">
        <v>1354</v>
      </c>
    </row>
    <row r="353" spans="1:19" x14ac:dyDescent="0.2">
      <c r="A353" s="5">
        <v>1010313</v>
      </c>
      <c r="B353" s="5" t="s">
        <v>658</v>
      </c>
      <c r="C353" s="5">
        <v>21.74</v>
      </c>
      <c r="D353" s="6">
        <v>24.98</v>
      </c>
      <c r="E353" s="4">
        <v>3</v>
      </c>
      <c r="F353" s="4">
        <v>21.98</v>
      </c>
      <c r="G353" s="18">
        <v>19.11</v>
      </c>
      <c r="H353" s="18">
        <v>0.2</v>
      </c>
      <c r="I353" s="2">
        <f t="shared" si="35"/>
        <v>21.78</v>
      </c>
      <c r="J353" s="2">
        <f t="shared" si="36"/>
        <v>19.10526315789474</v>
      </c>
      <c r="K353" s="2">
        <f t="shared" si="37"/>
        <v>2.6747368421052613</v>
      </c>
      <c r="L353" s="3">
        <f t="shared" si="38"/>
        <v>21.98</v>
      </c>
      <c r="M353" s="4">
        <v>21.98</v>
      </c>
      <c r="N353" s="43" t="s">
        <v>54</v>
      </c>
      <c r="O353" s="1">
        <v>19.11</v>
      </c>
      <c r="P353" s="2">
        <f t="shared" si="39"/>
        <v>17.199000000000002</v>
      </c>
      <c r="Q353" s="2">
        <f t="shared" si="40"/>
        <v>19.606860000000001</v>
      </c>
      <c r="R353" s="3">
        <f t="shared" si="41"/>
        <v>19.80686</v>
      </c>
      <c r="S353" s="1" t="s">
        <v>1355</v>
      </c>
    </row>
    <row r="354" spans="1:19" x14ac:dyDescent="0.2">
      <c r="A354" s="5">
        <v>1035699</v>
      </c>
      <c r="B354" s="5" t="s">
        <v>659</v>
      </c>
      <c r="C354" s="5">
        <v>13.85</v>
      </c>
      <c r="D354" s="6">
        <v>15.99</v>
      </c>
      <c r="E354" s="4">
        <v>2</v>
      </c>
      <c r="F354" s="4">
        <v>13.99</v>
      </c>
      <c r="G354" s="18">
        <v>12.1</v>
      </c>
      <c r="H354" s="18">
        <v>0.2</v>
      </c>
      <c r="I354" s="2">
        <f t="shared" si="35"/>
        <v>13.790000000000001</v>
      </c>
      <c r="J354" s="2">
        <f t="shared" si="36"/>
        <v>12.096491228070176</v>
      </c>
      <c r="K354" s="2">
        <f t="shared" si="37"/>
        <v>1.6935087719298245</v>
      </c>
      <c r="L354" s="3">
        <f t="shared" si="38"/>
        <v>13.99</v>
      </c>
      <c r="M354" s="4">
        <v>13.99</v>
      </c>
      <c r="N354" s="43" t="s">
        <v>54</v>
      </c>
      <c r="O354" s="1">
        <v>12.1</v>
      </c>
      <c r="P354" s="2">
        <f t="shared" si="39"/>
        <v>10.89</v>
      </c>
      <c r="Q354" s="2">
        <f t="shared" si="40"/>
        <v>12.4146</v>
      </c>
      <c r="R354" s="3">
        <f t="shared" si="41"/>
        <v>12.614599999999999</v>
      </c>
      <c r="S354" s="1" t="s">
        <v>1356</v>
      </c>
    </row>
    <row r="355" spans="1:19" x14ac:dyDescent="0.2">
      <c r="A355" s="5">
        <v>1000823</v>
      </c>
      <c r="B355" s="5" t="s">
        <v>660</v>
      </c>
      <c r="C355" s="5">
        <v>16.739999999999998</v>
      </c>
      <c r="D355" s="6">
        <v>19.28</v>
      </c>
      <c r="E355" s="4">
        <v>2</v>
      </c>
      <c r="F355" s="4">
        <v>17.28</v>
      </c>
      <c r="G355" s="18">
        <v>14.98</v>
      </c>
      <c r="H355" s="18">
        <v>0.2</v>
      </c>
      <c r="I355" s="2">
        <f t="shared" si="35"/>
        <v>17.080000000000002</v>
      </c>
      <c r="J355" s="2">
        <f t="shared" si="36"/>
        <v>14.98245614035088</v>
      </c>
      <c r="K355" s="2">
        <f t="shared" si="37"/>
        <v>2.0975438596491216</v>
      </c>
      <c r="L355" s="3">
        <f t="shared" si="38"/>
        <v>17.28</v>
      </c>
      <c r="M355" s="4">
        <v>17.28</v>
      </c>
      <c r="N355" s="43" t="s">
        <v>54</v>
      </c>
      <c r="O355" s="1">
        <v>14.98</v>
      </c>
      <c r="P355" s="2">
        <f t="shared" si="39"/>
        <v>13.482000000000001</v>
      </c>
      <c r="Q355" s="2">
        <f t="shared" si="40"/>
        <v>15.369479999999999</v>
      </c>
      <c r="R355" s="3">
        <f t="shared" si="41"/>
        <v>15.569479999999999</v>
      </c>
      <c r="S355" s="1" t="s">
        <v>1357</v>
      </c>
    </row>
    <row r="356" spans="1:19" x14ac:dyDescent="0.2">
      <c r="A356" s="5">
        <v>1017909</v>
      </c>
      <c r="B356" s="5" t="s">
        <v>661</v>
      </c>
      <c r="C356" s="5">
        <v>19.11</v>
      </c>
      <c r="D356" s="6">
        <v>21.99</v>
      </c>
      <c r="E356" s="4">
        <v>2.2000000000000002</v>
      </c>
      <c r="F356" s="4">
        <v>19.79</v>
      </c>
      <c r="G356" s="18">
        <v>17.18</v>
      </c>
      <c r="H356" s="18">
        <v>0.2</v>
      </c>
      <c r="I356" s="2">
        <f t="shared" si="35"/>
        <v>19.59</v>
      </c>
      <c r="J356" s="2">
        <f t="shared" si="36"/>
        <v>17.184210526315791</v>
      </c>
      <c r="K356" s="2">
        <f t="shared" si="37"/>
        <v>2.4057894736842087</v>
      </c>
      <c r="L356" s="3">
        <f t="shared" si="38"/>
        <v>19.79</v>
      </c>
      <c r="M356" s="4">
        <v>19.79</v>
      </c>
      <c r="N356" s="43" t="s">
        <v>54</v>
      </c>
      <c r="O356" s="1">
        <v>17.18</v>
      </c>
      <c r="P356" s="2">
        <f t="shared" si="39"/>
        <v>15.462</v>
      </c>
      <c r="Q356" s="2">
        <f t="shared" si="40"/>
        <v>17.626679999999997</v>
      </c>
      <c r="R356" s="3">
        <f t="shared" si="41"/>
        <v>17.826679999999996</v>
      </c>
      <c r="S356" s="1" t="s">
        <v>1358</v>
      </c>
    </row>
    <row r="357" spans="1:19" x14ac:dyDescent="0.2">
      <c r="A357" s="5">
        <v>1024969</v>
      </c>
      <c r="B357" s="5" t="s">
        <v>662</v>
      </c>
      <c r="C357" s="5">
        <v>20.87</v>
      </c>
      <c r="D357" s="6">
        <v>23.99</v>
      </c>
      <c r="E357" s="4">
        <v>2.2000000000000002</v>
      </c>
      <c r="F357" s="4">
        <v>21.79</v>
      </c>
      <c r="G357" s="18">
        <v>18.940000000000001</v>
      </c>
      <c r="H357" s="18">
        <v>0.2</v>
      </c>
      <c r="I357" s="2">
        <f t="shared" si="35"/>
        <v>21.59</v>
      </c>
      <c r="J357" s="2">
        <f t="shared" si="36"/>
        <v>18.938596491228072</v>
      </c>
      <c r="K357" s="2">
        <f t="shared" si="37"/>
        <v>2.6514035087719279</v>
      </c>
      <c r="L357" s="3">
        <f t="shared" si="38"/>
        <v>21.79</v>
      </c>
      <c r="M357" s="4">
        <v>21.79</v>
      </c>
      <c r="N357" s="43" t="s">
        <v>54</v>
      </c>
      <c r="O357" s="1">
        <v>18.940000000000001</v>
      </c>
      <c r="P357" s="2">
        <f t="shared" si="39"/>
        <v>17.046000000000003</v>
      </c>
      <c r="Q357" s="2">
        <f t="shared" si="40"/>
        <v>19.432440000000003</v>
      </c>
      <c r="R357" s="3">
        <f t="shared" si="41"/>
        <v>19.632440000000003</v>
      </c>
      <c r="S357" s="1" t="s">
        <v>1359</v>
      </c>
    </row>
    <row r="358" spans="1:19" x14ac:dyDescent="0.2">
      <c r="A358" s="5">
        <v>1033765</v>
      </c>
      <c r="B358" s="5" t="s">
        <v>663</v>
      </c>
      <c r="C358" s="5">
        <v>17.36</v>
      </c>
      <c r="D358" s="6">
        <v>19.989999999999998</v>
      </c>
      <c r="E358" s="4">
        <v>2</v>
      </c>
      <c r="F358" s="4">
        <v>17.989999999999998</v>
      </c>
      <c r="G358" s="18">
        <v>15.61</v>
      </c>
      <c r="H358" s="18">
        <v>0.2</v>
      </c>
      <c r="I358" s="2">
        <f t="shared" si="35"/>
        <v>17.79</v>
      </c>
      <c r="J358" s="2">
        <f t="shared" si="36"/>
        <v>15.605263157894738</v>
      </c>
      <c r="K358" s="2">
        <f t="shared" si="37"/>
        <v>2.1847368421052611</v>
      </c>
      <c r="L358" s="3">
        <f t="shared" si="38"/>
        <v>17.989999999999998</v>
      </c>
      <c r="M358" s="4">
        <v>17.989999999999998</v>
      </c>
      <c r="N358" s="43" t="s">
        <v>54</v>
      </c>
      <c r="O358" s="1">
        <v>15.61</v>
      </c>
      <c r="P358" s="2">
        <f t="shared" si="39"/>
        <v>14.048999999999999</v>
      </c>
      <c r="Q358" s="2">
        <f t="shared" si="40"/>
        <v>16.015859999999996</v>
      </c>
      <c r="R358" s="3">
        <f t="shared" si="41"/>
        <v>16.215859999999996</v>
      </c>
      <c r="S358" s="1" t="s">
        <v>1360</v>
      </c>
    </row>
    <row r="359" spans="1:19" x14ac:dyDescent="0.2">
      <c r="A359" s="5">
        <v>1042158</v>
      </c>
      <c r="B359" s="5" t="s">
        <v>664</v>
      </c>
      <c r="C359" s="5">
        <v>14.73</v>
      </c>
      <c r="D359" s="6">
        <v>16.989999999999998</v>
      </c>
      <c r="E359" s="4">
        <v>2</v>
      </c>
      <c r="F359" s="4">
        <v>14.989999999999998</v>
      </c>
      <c r="G359" s="18">
        <v>12.97</v>
      </c>
      <c r="H359" s="18">
        <v>0.2</v>
      </c>
      <c r="I359" s="2">
        <f t="shared" si="35"/>
        <v>14.79</v>
      </c>
      <c r="J359" s="2">
        <f t="shared" si="36"/>
        <v>12.973684210526317</v>
      </c>
      <c r="K359" s="2">
        <f t="shared" si="37"/>
        <v>1.8163157894736823</v>
      </c>
      <c r="L359" s="3">
        <f t="shared" si="38"/>
        <v>14.989999999999998</v>
      </c>
      <c r="M359" s="4">
        <v>14.989999999999998</v>
      </c>
      <c r="N359" s="43" t="s">
        <v>54</v>
      </c>
      <c r="O359" s="1">
        <v>12.97</v>
      </c>
      <c r="P359" s="2">
        <f t="shared" si="39"/>
        <v>11.673</v>
      </c>
      <c r="Q359" s="2">
        <f t="shared" si="40"/>
        <v>13.307219999999999</v>
      </c>
      <c r="R359" s="3">
        <f t="shared" si="41"/>
        <v>13.507219999999998</v>
      </c>
      <c r="S359" s="1" t="s">
        <v>1361</v>
      </c>
    </row>
    <row r="360" spans="1:19" x14ac:dyDescent="0.2">
      <c r="A360" s="5">
        <v>1023334</v>
      </c>
      <c r="B360" s="5" t="s">
        <v>319</v>
      </c>
      <c r="C360" s="5">
        <v>23.5</v>
      </c>
      <c r="D360" s="6">
        <v>26.99</v>
      </c>
      <c r="E360" s="4">
        <v>2.2999999999999998</v>
      </c>
      <c r="F360" s="4">
        <v>24.689999999999998</v>
      </c>
      <c r="G360" s="18">
        <v>21.48</v>
      </c>
      <c r="H360" s="18">
        <v>0.2</v>
      </c>
      <c r="I360" s="2">
        <f t="shared" si="35"/>
        <v>24.49</v>
      </c>
      <c r="J360" s="2">
        <f t="shared" si="36"/>
        <v>21.482456140350877</v>
      </c>
      <c r="K360" s="2">
        <f t="shared" si="37"/>
        <v>3.0075438596491217</v>
      </c>
      <c r="L360" s="3">
        <f t="shared" si="38"/>
        <v>24.689999999999998</v>
      </c>
      <c r="M360" s="4">
        <v>24.689999999999998</v>
      </c>
      <c r="N360" s="43" t="s">
        <v>54</v>
      </c>
      <c r="O360" s="1">
        <v>21.48</v>
      </c>
      <c r="P360" s="2">
        <f t="shared" si="39"/>
        <v>19.332000000000001</v>
      </c>
      <c r="Q360" s="2">
        <f t="shared" si="40"/>
        <v>22.03848</v>
      </c>
      <c r="R360" s="3">
        <f t="shared" si="41"/>
        <v>22.238479999999999</v>
      </c>
      <c r="S360" s="1" t="s">
        <v>1362</v>
      </c>
    </row>
    <row r="361" spans="1:19" x14ac:dyDescent="0.2">
      <c r="A361" s="5">
        <v>1040836</v>
      </c>
      <c r="B361" s="5" t="s">
        <v>665</v>
      </c>
      <c r="C361" s="5">
        <v>23.5</v>
      </c>
      <c r="D361" s="6">
        <v>26.99</v>
      </c>
      <c r="E361" s="4">
        <v>2.2999999999999998</v>
      </c>
      <c r="F361" s="4">
        <v>24.689999999999998</v>
      </c>
      <c r="G361" s="18">
        <v>21.48</v>
      </c>
      <c r="H361" s="18">
        <v>0.2</v>
      </c>
      <c r="I361" s="2">
        <f t="shared" si="35"/>
        <v>24.49</v>
      </c>
      <c r="J361" s="2">
        <f t="shared" si="36"/>
        <v>21.482456140350877</v>
      </c>
      <c r="K361" s="2">
        <f t="shared" si="37"/>
        <v>3.0075438596491217</v>
      </c>
      <c r="L361" s="3">
        <f t="shared" si="38"/>
        <v>24.689999999999998</v>
      </c>
      <c r="M361" s="4">
        <v>24.689999999999998</v>
      </c>
      <c r="N361" s="43" t="s">
        <v>54</v>
      </c>
      <c r="O361" s="1">
        <v>21.48</v>
      </c>
      <c r="P361" s="2">
        <f t="shared" si="39"/>
        <v>19.332000000000001</v>
      </c>
      <c r="Q361" s="2">
        <f t="shared" si="40"/>
        <v>22.03848</v>
      </c>
      <c r="R361" s="3">
        <f t="shared" si="41"/>
        <v>22.238479999999999</v>
      </c>
      <c r="S361" s="1" t="s">
        <v>1363</v>
      </c>
    </row>
    <row r="362" spans="1:19" x14ac:dyDescent="0.2">
      <c r="A362" s="5">
        <v>1024133</v>
      </c>
      <c r="B362" s="5" t="s">
        <v>666</v>
      </c>
      <c r="C362" s="5">
        <v>19.989999999999998</v>
      </c>
      <c r="D362" s="6">
        <v>22.99</v>
      </c>
      <c r="E362" s="4">
        <v>3</v>
      </c>
      <c r="F362" s="4">
        <v>19.989999999999998</v>
      </c>
      <c r="G362" s="18">
        <v>17.36</v>
      </c>
      <c r="H362" s="18">
        <v>0.2</v>
      </c>
      <c r="I362" s="2">
        <f t="shared" si="35"/>
        <v>19.79</v>
      </c>
      <c r="J362" s="2">
        <f t="shared" si="36"/>
        <v>17.359649122807017</v>
      </c>
      <c r="K362" s="2">
        <f t="shared" si="37"/>
        <v>2.430350877192982</v>
      </c>
      <c r="L362" s="3">
        <f t="shared" si="38"/>
        <v>19.989999999999998</v>
      </c>
      <c r="M362" s="4">
        <v>19.989999999999998</v>
      </c>
      <c r="N362" s="43" t="s">
        <v>54</v>
      </c>
      <c r="O362" s="1">
        <v>17.36</v>
      </c>
      <c r="P362" s="2">
        <f t="shared" si="39"/>
        <v>15.624000000000001</v>
      </c>
      <c r="Q362" s="2">
        <f t="shared" si="40"/>
        <v>17.811360000000001</v>
      </c>
      <c r="R362" s="3">
        <f t="shared" si="41"/>
        <v>18.01136</v>
      </c>
      <c r="S362" s="1" t="s">
        <v>1364</v>
      </c>
    </row>
    <row r="363" spans="1:19" x14ac:dyDescent="0.2">
      <c r="A363" s="5">
        <v>1004389</v>
      </c>
      <c r="B363" s="5" t="s">
        <v>318</v>
      </c>
      <c r="C363" s="5">
        <v>17.36</v>
      </c>
      <c r="D363" s="6">
        <v>19.989999999999998</v>
      </c>
      <c r="E363" s="4">
        <v>3</v>
      </c>
      <c r="F363" s="4">
        <v>16.989999999999998</v>
      </c>
      <c r="G363" s="18">
        <v>14.73</v>
      </c>
      <c r="H363" s="18">
        <v>0.2</v>
      </c>
      <c r="I363" s="2">
        <f t="shared" si="35"/>
        <v>16.79</v>
      </c>
      <c r="J363" s="2">
        <f t="shared" si="36"/>
        <v>14.728070175438598</v>
      </c>
      <c r="K363" s="2">
        <f t="shared" si="37"/>
        <v>2.0619298245614015</v>
      </c>
      <c r="L363" s="3">
        <f t="shared" si="38"/>
        <v>16.989999999999998</v>
      </c>
      <c r="M363" s="4">
        <v>16.989999999999998</v>
      </c>
      <c r="N363" s="43" t="s">
        <v>54</v>
      </c>
      <c r="O363" s="1">
        <v>14.73</v>
      </c>
      <c r="P363" s="2">
        <f t="shared" si="39"/>
        <v>13.257000000000001</v>
      </c>
      <c r="Q363" s="2">
        <f t="shared" si="40"/>
        <v>15.11298</v>
      </c>
      <c r="R363" s="3">
        <f t="shared" si="41"/>
        <v>15.31298</v>
      </c>
      <c r="S363" s="1" t="s">
        <v>1365</v>
      </c>
    </row>
    <row r="364" spans="1:19" x14ac:dyDescent="0.2">
      <c r="A364" s="5">
        <v>1000661</v>
      </c>
      <c r="B364" s="5" t="s">
        <v>667</v>
      </c>
      <c r="C364" s="5">
        <v>17.36</v>
      </c>
      <c r="D364" s="6">
        <v>19.989999999999998</v>
      </c>
      <c r="E364" s="4">
        <v>3</v>
      </c>
      <c r="F364" s="4">
        <v>16.989999999999998</v>
      </c>
      <c r="G364" s="18">
        <v>14.73</v>
      </c>
      <c r="H364" s="18">
        <v>0.2</v>
      </c>
      <c r="I364" s="2">
        <f t="shared" si="35"/>
        <v>16.79</v>
      </c>
      <c r="J364" s="2">
        <f t="shared" si="36"/>
        <v>14.728070175438598</v>
      </c>
      <c r="K364" s="2">
        <f t="shared" si="37"/>
        <v>2.0619298245614015</v>
      </c>
      <c r="L364" s="3">
        <f t="shared" si="38"/>
        <v>16.989999999999998</v>
      </c>
      <c r="M364" s="4">
        <v>16.989999999999998</v>
      </c>
      <c r="N364" s="43" t="s">
        <v>54</v>
      </c>
      <c r="O364" s="1">
        <v>14.73</v>
      </c>
      <c r="P364" s="2">
        <f t="shared" si="39"/>
        <v>13.257000000000001</v>
      </c>
      <c r="Q364" s="2">
        <f t="shared" si="40"/>
        <v>15.11298</v>
      </c>
      <c r="R364" s="3">
        <f t="shared" si="41"/>
        <v>15.31298</v>
      </c>
      <c r="S364" s="1" t="s">
        <v>1366</v>
      </c>
    </row>
    <row r="365" spans="1:19" x14ac:dyDescent="0.2">
      <c r="A365" s="5">
        <v>1041044</v>
      </c>
      <c r="B365" s="5" t="s">
        <v>668</v>
      </c>
      <c r="C365" s="5">
        <v>14.73</v>
      </c>
      <c r="D365" s="6">
        <v>16.989999999999998</v>
      </c>
      <c r="E365" s="4">
        <v>2</v>
      </c>
      <c r="F365" s="4">
        <v>14.989999999999998</v>
      </c>
      <c r="G365" s="18">
        <v>12.97</v>
      </c>
      <c r="H365" s="18">
        <v>0.2</v>
      </c>
      <c r="I365" s="2">
        <f t="shared" si="35"/>
        <v>14.79</v>
      </c>
      <c r="J365" s="2">
        <f t="shared" si="36"/>
        <v>12.973684210526317</v>
      </c>
      <c r="K365" s="2">
        <f t="shared" si="37"/>
        <v>1.8163157894736823</v>
      </c>
      <c r="L365" s="3">
        <f t="shared" si="38"/>
        <v>14.989999999999998</v>
      </c>
      <c r="M365" s="4">
        <v>14.989999999999998</v>
      </c>
      <c r="N365" s="43" t="s">
        <v>54</v>
      </c>
      <c r="O365" s="1">
        <v>12.97</v>
      </c>
      <c r="P365" s="2">
        <f t="shared" si="39"/>
        <v>11.673</v>
      </c>
      <c r="Q365" s="2">
        <f t="shared" si="40"/>
        <v>13.307219999999999</v>
      </c>
      <c r="R365" s="3">
        <f t="shared" si="41"/>
        <v>13.507219999999998</v>
      </c>
      <c r="S365" s="1" t="s">
        <v>1367</v>
      </c>
    </row>
    <row r="366" spans="1:19" x14ac:dyDescent="0.2">
      <c r="A366" s="5">
        <v>1035913</v>
      </c>
      <c r="B366" s="5" t="s">
        <v>669</v>
      </c>
      <c r="C366" s="5">
        <v>45.43</v>
      </c>
      <c r="D366" s="6">
        <v>51.99</v>
      </c>
      <c r="E366" s="4">
        <v>5</v>
      </c>
      <c r="F366" s="4">
        <v>46.99</v>
      </c>
      <c r="G366" s="18">
        <v>41.04</v>
      </c>
      <c r="H366" s="18">
        <v>0.2</v>
      </c>
      <c r="I366" s="2">
        <f t="shared" si="35"/>
        <v>46.79</v>
      </c>
      <c r="J366" s="2">
        <f t="shared" si="36"/>
        <v>41.043859649122808</v>
      </c>
      <c r="K366" s="2">
        <f t="shared" si="37"/>
        <v>5.7461403508771909</v>
      </c>
      <c r="L366" s="3">
        <f t="shared" si="38"/>
        <v>46.99</v>
      </c>
      <c r="M366" s="4">
        <v>46.99</v>
      </c>
      <c r="N366" s="43" t="s">
        <v>54</v>
      </c>
      <c r="O366" s="1">
        <v>41.04</v>
      </c>
      <c r="P366" s="2">
        <f t="shared" si="39"/>
        <v>36.936</v>
      </c>
      <c r="Q366" s="2">
        <f t="shared" si="40"/>
        <v>42.107039999999998</v>
      </c>
      <c r="R366" s="3">
        <f t="shared" si="41"/>
        <v>42.307040000000001</v>
      </c>
      <c r="S366" s="1" t="s">
        <v>1368</v>
      </c>
    </row>
    <row r="367" spans="1:19" x14ac:dyDescent="0.2">
      <c r="A367" s="5">
        <v>1041046</v>
      </c>
      <c r="B367" s="5" t="s">
        <v>670</v>
      </c>
      <c r="C367" s="5">
        <v>14.73</v>
      </c>
      <c r="D367" s="6">
        <v>16.989999999999998</v>
      </c>
      <c r="E367" s="4">
        <v>2</v>
      </c>
      <c r="F367" s="4">
        <v>14.989999999999998</v>
      </c>
      <c r="G367" s="18">
        <v>12.97</v>
      </c>
      <c r="H367" s="18">
        <v>0.2</v>
      </c>
      <c r="I367" s="2">
        <f t="shared" si="35"/>
        <v>14.79</v>
      </c>
      <c r="J367" s="2">
        <f t="shared" si="36"/>
        <v>12.973684210526317</v>
      </c>
      <c r="K367" s="2">
        <f t="shared" si="37"/>
        <v>1.8163157894736823</v>
      </c>
      <c r="L367" s="3">
        <f t="shared" si="38"/>
        <v>14.989999999999998</v>
      </c>
      <c r="M367" s="4">
        <v>14.989999999999998</v>
      </c>
      <c r="N367" s="43" t="s">
        <v>54</v>
      </c>
      <c r="O367" s="1">
        <v>12.97</v>
      </c>
      <c r="P367" s="2">
        <f t="shared" si="39"/>
        <v>11.673</v>
      </c>
      <c r="Q367" s="2">
        <f t="shared" si="40"/>
        <v>13.307219999999999</v>
      </c>
      <c r="R367" s="3">
        <f t="shared" si="41"/>
        <v>13.507219999999998</v>
      </c>
      <c r="S367" s="1" t="s">
        <v>1369</v>
      </c>
    </row>
    <row r="368" spans="1:19" x14ac:dyDescent="0.2">
      <c r="A368" s="5">
        <v>1035915</v>
      </c>
      <c r="B368" s="5" t="s">
        <v>671</v>
      </c>
      <c r="C368" s="5">
        <v>45.43</v>
      </c>
      <c r="D368" s="6">
        <v>51.99</v>
      </c>
      <c r="E368" s="4">
        <v>5</v>
      </c>
      <c r="F368" s="4">
        <v>46.99</v>
      </c>
      <c r="G368" s="18">
        <v>41.04</v>
      </c>
      <c r="H368" s="18">
        <v>0.2</v>
      </c>
      <c r="I368" s="2">
        <f t="shared" si="35"/>
        <v>46.79</v>
      </c>
      <c r="J368" s="2">
        <f t="shared" si="36"/>
        <v>41.043859649122808</v>
      </c>
      <c r="K368" s="2">
        <f t="shared" si="37"/>
        <v>5.7461403508771909</v>
      </c>
      <c r="L368" s="3">
        <f t="shared" si="38"/>
        <v>46.99</v>
      </c>
      <c r="M368" s="4">
        <v>46.99</v>
      </c>
      <c r="N368" s="43" t="s">
        <v>54</v>
      </c>
      <c r="O368" s="1">
        <v>41.04</v>
      </c>
      <c r="P368" s="2">
        <f t="shared" si="39"/>
        <v>36.936</v>
      </c>
      <c r="Q368" s="2">
        <f t="shared" si="40"/>
        <v>42.107039999999998</v>
      </c>
      <c r="R368" s="3">
        <f t="shared" si="41"/>
        <v>42.307040000000001</v>
      </c>
      <c r="S368" s="1" t="s">
        <v>1370</v>
      </c>
    </row>
    <row r="369" spans="1:19" x14ac:dyDescent="0.2">
      <c r="A369" s="5">
        <v>1041052</v>
      </c>
      <c r="B369" s="5" t="s">
        <v>672</v>
      </c>
      <c r="C369" s="5">
        <v>45.43</v>
      </c>
      <c r="D369" s="6">
        <v>51.99</v>
      </c>
      <c r="E369" s="4">
        <v>5</v>
      </c>
      <c r="F369" s="4">
        <v>46.99</v>
      </c>
      <c r="G369" s="18">
        <v>41.04</v>
      </c>
      <c r="H369" s="18">
        <v>0.2</v>
      </c>
      <c r="I369" s="2">
        <f t="shared" si="35"/>
        <v>46.79</v>
      </c>
      <c r="J369" s="2">
        <f t="shared" si="36"/>
        <v>41.043859649122808</v>
      </c>
      <c r="K369" s="2">
        <f t="shared" si="37"/>
        <v>5.7461403508771909</v>
      </c>
      <c r="L369" s="3">
        <f t="shared" si="38"/>
        <v>46.99</v>
      </c>
      <c r="M369" s="4">
        <v>46.99</v>
      </c>
      <c r="N369" s="43" t="s">
        <v>54</v>
      </c>
      <c r="O369" s="1">
        <v>41.04</v>
      </c>
      <c r="P369" s="2">
        <f t="shared" si="39"/>
        <v>36.936</v>
      </c>
      <c r="Q369" s="2">
        <f t="shared" si="40"/>
        <v>42.107039999999998</v>
      </c>
      <c r="R369" s="3">
        <f t="shared" si="41"/>
        <v>42.307040000000001</v>
      </c>
      <c r="S369" s="1" t="s">
        <v>1371</v>
      </c>
    </row>
    <row r="370" spans="1:19" x14ac:dyDescent="0.2">
      <c r="A370" s="5">
        <v>1041045</v>
      </c>
      <c r="B370" s="5" t="s">
        <v>673</v>
      </c>
      <c r="C370" s="5">
        <v>14.73</v>
      </c>
      <c r="D370" s="6">
        <v>16.989999999999998</v>
      </c>
      <c r="E370" s="4">
        <v>2</v>
      </c>
      <c r="F370" s="4">
        <v>14.989999999999998</v>
      </c>
      <c r="G370" s="18">
        <v>12.97</v>
      </c>
      <c r="H370" s="18">
        <v>0.2</v>
      </c>
      <c r="I370" s="2">
        <f t="shared" si="35"/>
        <v>14.79</v>
      </c>
      <c r="J370" s="2">
        <f t="shared" si="36"/>
        <v>12.973684210526317</v>
      </c>
      <c r="K370" s="2">
        <f t="shared" si="37"/>
        <v>1.8163157894736823</v>
      </c>
      <c r="L370" s="3">
        <f t="shared" si="38"/>
        <v>14.989999999999998</v>
      </c>
      <c r="M370" s="4">
        <v>14.989999999999998</v>
      </c>
      <c r="N370" s="43" t="s">
        <v>54</v>
      </c>
      <c r="O370" s="1">
        <v>12.97</v>
      </c>
      <c r="P370" s="2">
        <f t="shared" si="39"/>
        <v>11.673</v>
      </c>
      <c r="Q370" s="2">
        <f t="shared" si="40"/>
        <v>13.307219999999999</v>
      </c>
      <c r="R370" s="3">
        <f t="shared" si="41"/>
        <v>13.507219999999998</v>
      </c>
      <c r="S370" s="1" t="s">
        <v>1372</v>
      </c>
    </row>
    <row r="371" spans="1:19" x14ac:dyDescent="0.2">
      <c r="A371" s="5">
        <v>1031349</v>
      </c>
      <c r="B371" s="5" t="s">
        <v>674</v>
      </c>
      <c r="C371" s="5">
        <v>16.920000000000002</v>
      </c>
      <c r="D371" s="6">
        <v>19.489999999999998</v>
      </c>
      <c r="E371" s="4">
        <v>2</v>
      </c>
      <c r="F371" s="4">
        <v>17.489999999999998</v>
      </c>
      <c r="G371" s="18">
        <v>15.17</v>
      </c>
      <c r="H371" s="18">
        <v>0.2</v>
      </c>
      <c r="I371" s="2">
        <f t="shared" si="35"/>
        <v>17.29</v>
      </c>
      <c r="J371" s="2">
        <f t="shared" si="36"/>
        <v>15.166666666666668</v>
      </c>
      <c r="K371" s="2">
        <f t="shared" si="37"/>
        <v>2.1233333333333313</v>
      </c>
      <c r="L371" s="3">
        <f t="shared" si="38"/>
        <v>17.489999999999998</v>
      </c>
      <c r="M371" s="4">
        <v>17.489999999999998</v>
      </c>
      <c r="N371" s="43" t="s">
        <v>54</v>
      </c>
      <c r="O371" s="1">
        <v>15.17</v>
      </c>
      <c r="P371" s="2">
        <f t="shared" si="39"/>
        <v>13.653</v>
      </c>
      <c r="Q371" s="2">
        <f t="shared" si="40"/>
        <v>15.564419999999998</v>
      </c>
      <c r="R371" s="3">
        <f t="shared" si="41"/>
        <v>15.764419999999998</v>
      </c>
      <c r="S371" s="1" t="s">
        <v>1373</v>
      </c>
    </row>
    <row r="372" spans="1:19" x14ac:dyDescent="0.2">
      <c r="A372" s="5">
        <v>1000243</v>
      </c>
      <c r="B372" s="5" t="s">
        <v>675</v>
      </c>
      <c r="C372" s="5">
        <v>15.6</v>
      </c>
      <c r="D372" s="6">
        <v>17.98</v>
      </c>
      <c r="E372" s="4">
        <v>2</v>
      </c>
      <c r="F372" s="4">
        <v>15.98</v>
      </c>
      <c r="G372" s="18">
        <v>13.84</v>
      </c>
      <c r="H372" s="18">
        <v>0.2</v>
      </c>
      <c r="I372" s="2">
        <f t="shared" si="35"/>
        <v>15.780000000000001</v>
      </c>
      <c r="J372" s="2">
        <f t="shared" si="36"/>
        <v>13.842105263157897</v>
      </c>
      <c r="K372" s="2">
        <f t="shared" si="37"/>
        <v>1.9378947368421038</v>
      </c>
      <c r="L372" s="3">
        <f t="shared" si="38"/>
        <v>15.98</v>
      </c>
      <c r="M372" s="4">
        <v>15.98</v>
      </c>
      <c r="N372" s="43" t="s">
        <v>54</v>
      </c>
      <c r="O372" s="1">
        <v>13.84</v>
      </c>
      <c r="P372" s="2">
        <f t="shared" si="39"/>
        <v>12.456</v>
      </c>
      <c r="Q372" s="2">
        <f t="shared" si="40"/>
        <v>14.199839999999998</v>
      </c>
      <c r="R372" s="3">
        <f t="shared" si="41"/>
        <v>14.399839999999998</v>
      </c>
      <c r="S372" s="1" t="s">
        <v>1374</v>
      </c>
    </row>
    <row r="373" spans="1:19" x14ac:dyDescent="0.2">
      <c r="A373" s="5">
        <v>1003447</v>
      </c>
      <c r="B373" s="5" t="s">
        <v>676</v>
      </c>
      <c r="C373" s="5">
        <v>26.13</v>
      </c>
      <c r="D373" s="6">
        <v>29.99</v>
      </c>
      <c r="E373" s="4">
        <v>3</v>
      </c>
      <c r="F373" s="4">
        <v>26.99</v>
      </c>
      <c r="G373" s="18">
        <v>23.5</v>
      </c>
      <c r="H373" s="18">
        <v>0.2</v>
      </c>
      <c r="I373" s="2">
        <f t="shared" si="35"/>
        <v>26.79</v>
      </c>
      <c r="J373" s="2">
        <f t="shared" si="36"/>
        <v>23.5</v>
      </c>
      <c r="K373" s="2">
        <f t="shared" si="37"/>
        <v>3.2899999999999991</v>
      </c>
      <c r="L373" s="3">
        <f t="shared" si="38"/>
        <v>26.99</v>
      </c>
      <c r="M373" s="4">
        <v>26.99</v>
      </c>
      <c r="N373" s="43" t="s">
        <v>54</v>
      </c>
      <c r="O373" s="1">
        <v>23.5</v>
      </c>
      <c r="P373" s="2">
        <f t="shared" si="39"/>
        <v>21.150000000000002</v>
      </c>
      <c r="Q373" s="2">
        <f t="shared" si="40"/>
        <v>24.111000000000001</v>
      </c>
      <c r="R373" s="3">
        <f t="shared" si="41"/>
        <v>24.311</v>
      </c>
      <c r="S373" s="1" t="s">
        <v>1375</v>
      </c>
    </row>
    <row r="374" spans="1:19" x14ac:dyDescent="0.2">
      <c r="A374" s="5">
        <v>1003601</v>
      </c>
      <c r="B374" s="5" t="s">
        <v>677</v>
      </c>
      <c r="C374" s="5">
        <v>17.36</v>
      </c>
      <c r="D374" s="6">
        <v>19.989999999999998</v>
      </c>
      <c r="E374" s="4">
        <v>2.2000000000000002</v>
      </c>
      <c r="F374" s="4">
        <v>17.79</v>
      </c>
      <c r="G374" s="18">
        <v>15.43</v>
      </c>
      <c r="H374" s="18">
        <v>0.2</v>
      </c>
      <c r="I374" s="2">
        <f t="shared" si="35"/>
        <v>17.59</v>
      </c>
      <c r="J374" s="2">
        <f t="shared" si="36"/>
        <v>15.42982456140351</v>
      </c>
      <c r="K374" s="2">
        <f t="shared" si="37"/>
        <v>2.1601754385964895</v>
      </c>
      <c r="L374" s="3">
        <f t="shared" si="38"/>
        <v>17.79</v>
      </c>
      <c r="M374" s="4">
        <v>17.79</v>
      </c>
      <c r="N374" s="43" t="s">
        <v>54</v>
      </c>
      <c r="O374" s="1">
        <v>15.43</v>
      </c>
      <c r="P374" s="2">
        <f t="shared" si="39"/>
        <v>13.887</v>
      </c>
      <c r="Q374" s="2">
        <f t="shared" si="40"/>
        <v>15.83118</v>
      </c>
      <c r="R374" s="3">
        <f t="shared" si="41"/>
        <v>16.031179999999999</v>
      </c>
      <c r="S374" s="1" t="s">
        <v>1376</v>
      </c>
    </row>
    <row r="375" spans="1:19" x14ac:dyDescent="0.2">
      <c r="A375" s="5">
        <v>1036127</v>
      </c>
      <c r="B375" s="5" t="s">
        <v>678</v>
      </c>
      <c r="C375" s="5">
        <v>21.74</v>
      </c>
      <c r="D375" s="6">
        <v>24.98</v>
      </c>
      <c r="E375" s="4">
        <v>2.2000000000000002</v>
      </c>
      <c r="F375" s="4">
        <v>22.78</v>
      </c>
      <c r="G375" s="18">
        <v>19.809999999999999</v>
      </c>
      <c r="H375" s="18">
        <v>0.2</v>
      </c>
      <c r="I375" s="2">
        <f t="shared" si="35"/>
        <v>22.580000000000002</v>
      </c>
      <c r="J375" s="2">
        <f t="shared" si="36"/>
        <v>19.807017543859651</v>
      </c>
      <c r="K375" s="2">
        <f t="shared" si="37"/>
        <v>2.7729824561403511</v>
      </c>
      <c r="L375" s="3">
        <f t="shared" si="38"/>
        <v>22.78</v>
      </c>
      <c r="M375" s="4">
        <v>22.78</v>
      </c>
      <c r="N375" s="7" t="s">
        <v>54</v>
      </c>
      <c r="O375" s="1">
        <v>19.809999999999999</v>
      </c>
      <c r="P375" s="2">
        <f t="shared" si="39"/>
        <v>17.829000000000001</v>
      </c>
      <c r="Q375" s="2">
        <f t="shared" si="40"/>
        <v>20.325060000000001</v>
      </c>
      <c r="R375" s="3">
        <f t="shared" si="41"/>
        <v>20.52506</v>
      </c>
      <c r="S375" s="1" t="s">
        <v>1377</v>
      </c>
    </row>
    <row r="376" spans="1:19" x14ac:dyDescent="0.2">
      <c r="A376" s="5">
        <v>1000499</v>
      </c>
      <c r="B376" s="5" t="s">
        <v>679</v>
      </c>
      <c r="C376" s="5">
        <v>19.11</v>
      </c>
      <c r="D376" s="6">
        <v>21.99</v>
      </c>
      <c r="E376" s="4">
        <v>2.2000000000000002</v>
      </c>
      <c r="F376" s="4">
        <v>19.79</v>
      </c>
      <c r="G376" s="18">
        <v>17.18</v>
      </c>
      <c r="H376" s="18">
        <v>0.2</v>
      </c>
      <c r="I376" s="2">
        <f t="shared" si="35"/>
        <v>19.59</v>
      </c>
      <c r="J376" s="2">
        <f t="shared" si="36"/>
        <v>17.184210526315791</v>
      </c>
      <c r="K376" s="2">
        <f t="shared" si="37"/>
        <v>2.4057894736842087</v>
      </c>
      <c r="L376" s="3">
        <f t="shared" si="38"/>
        <v>19.79</v>
      </c>
      <c r="M376" s="4">
        <v>19.79</v>
      </c>
      <c r="N376" s="7" t="s">
        <v>54</v>
      </c>
      <c r="O376" s="1">
        <v>17.18</v>
      </c>
      <c r="P376" s="2">
        <f t="shared" si="39"/>
        <v>15.462</v>
      </c>
      <c r="Q376" s="2">
        <f t="shared" si="40"/>
        <v>17.626679999999997</v>
      </c>
      <c r="R376" s="3">
        <f t="shared" si="41"/>
        <v>17.826679999999996</v>
      </c>
      <c r="S376" s="1" t="s">
        <v>1378</v>
      </c>
    </row>
    <row r="377" spans="1:19" x14ac:dyDescent="0.2">
      <c r="A377" s="5">
        <v>1036125</v>
      </c>
      <c r="B377" s="5" t="s">
        <v>680</v>
      </c>
      <c r="C377" s="5">
        <v>21.74</v>
      </c>
      <c r="D377" s="6">
        <v>24.98</v>
      </c>
      <c r="E377" s="4">
        <v>2.2000000000000002</v>
      </c>
      <c r="F377" s="4">
        <v>22.78</v>
      </c>
      <c r="G377" s="18">
        <v>19.809999999999999</v>
      </c>
      <c r="H377" s="18">
        <v>0.2</v>
      </c>
      <c r="I377" s="2">
        <f t="shared" si="35"/>
        <v>22.580000000000002</v>
      </c>
      <c r="J377" s="2">
        <f t="shared" si="36"/>
        <v>19.807017543859651</v>
      </c>
      <c r="K377" s="2">
        <f t="shared" si="37"/>
        <v>2.7729824561403511</v>
      </c>
      <c r="L377" s="3">
        <f t="shared" si="38"/>
        <v>22.78</v>
      </c>
      <c r="M377" s="4">
        <v>22.78</v>
      </c>
      <c r="N377" s="7" t="s">
        <v>54</v>
      </c>
      <c r="O377" s="1">
        <v>19.809999999999999</v>
      </c>
      <c r="P377" s="2">
        <f t="shared" si="39"/>
        <v>17.829000000000001</v>
      </c>
      <c r="Q377" s="2">
        <f t="shared" si="40"/>
        <v>20.325060000000001</v>
      </c>
      <c r="R377" s="3">
        <f t="shared" si="41"/>
        <v>20.52506</v>
      </c>
      <c r="S377" s="1" t="s">
        <v>1379</v>
      </c>
    </row>
    <row r="378" spans="1:19" x14ac:dyDescent="0.2">
      <c r="A378" s="5">
        <v>1033845</v>
      </c>
      <c r="B378" s="5" t="s">
        <v>681</v>
      </c>
      <c r="C378" s="5">
        <v>26.13</v>
      </c>
      <c r="D378" s="6">
        <v>29.99</v>
      </c>
      <c r="E378" s="4">
        <v>3</v>
      </c>
      <c r="F378" s="4">
        <v>26.99</v>
      </c>
      <c r="G378" s="18">
        <v>23.5</v>
      </c>
      <c r="H378" s="18">
        <v>0.2</v>
      </c>
      <c r="I378" s="2">
        <f t="shared" si="35"/>
        <v>26.79</v>
      </c>
      <c r="J378" s="2">
        <f t="shared" si="36"/>
        <v>23.5</v>
      </c>
      <c r="K378" s="2">
        <f t="shared" si="37"/>
        <v>3.2899999999999991</v>
      </c>
      <c r="L378" s="3">
        <f t="shared" si="38"/>
        <v>26.99</v>
      </c>
      <c r="M378" s="4">
        <v>26.99</v>
      </c>
      <c r="N378" s="7" t="s">
        <v>54</v>
      </c>
      <c r="O378" s="1">
        <v>23.5</v>
      </c>
      <c r="P378" s="2">
        <f t="shared" si="39"/>
        <v>21.150000000000002</v>
      </c>
      <c r="Q378" s="2">
        <f t="shared" si="40"/>
        <v>24.111000000000001</v>
      </c>
      <c r="R378" s="3">
        <f t="shared" si="41"/>
        <v>24.311</v>
      </c>
      <c r="S378" s="1" t="s">
        <v>1380</v>
      </c>
    </row>
    <row r="379" spans="1:19" x14ac:dyDescent="0.2">
      <c r="A379" s="5">
        <v>1028799</v>
      </c>
      <c r="B379" s="5" t="s">
        <v>682</v>
      </c>
      <c r="C379" s="5">
        <v>27.89</v>
      </c>
      <c r="D379" s="6">
        <v>31.99</v>
      </c>
      <c r="E379" s="4">
        <v>3</v>
      </c>
      <c r="F379" s="4">
        <v>28.99</v>
      </c>
      <c r="G379" s="18">
        <v>25.25</v>
      </c>
      <c r="H379" s="18">
        <v>0.2</v>
      </c>
      <c r="I379" s="2">
        <f t="shared" si="35"/>
        <v>28.79</v>
      </c>
      <c r="J379" s="2">
        <f t="shared" si="36"/>
        <v>25.254385964912281</v>
      </c>
      <c r="K379" s="2">
        <f t="shared" si="37"/>
        <v>3.5356140350877183</v>
      </c>
      <c r="L379" s="3">
        <f t="shared" si="38"/>
        <v>28.99</v>
      </c>
      <c r="M379" s="4">
        <v>28.99</v>
      </c>
      <c r="N379" s="7" t="s">
        <v>54</v>
      </c>
      <c r="O379" s="1">
        <v>25.25</v>
      </c>
      <c r="P379" s="2">
        <f t="shared" si="39"/>
        <v>22.725000000000001</v>
      </c>
      <c r="Q379" s="2">
        <f t="shared" si="40"/>
        <v>25.906499999999998</v>
      </c>
      <c r="R379" s="3">
        <f t="shared" si="41"/>
        <v>26.106499999999997</v>
      </c>
      <c r="S379" s="1" t="s">
        <v>1381</v>
      </c>
    </row>
    <row r="380" spans="1:19" x14ac:dyDescent="0.2">
      <c r="A380" s="5">
        <v>1023346</v>
      </c>
      <c r="B380" s="5" t="s">
        <v>683</v>
      </c>
      <c r="C380" s="5">
        <v>25.25</v>
      </c>
      <c r="D380" s="6">
        <v>28.99</v>
      </c>
      <c r="E380" s="4">
        <v>2.2000000000000002</v>
      </c>
      <c r="F380" s="4">
        <v>26.79</v>
      </c>
      <c r="G380" s="18">
        <v>23.32</v>
      </c>
      <c r="H380" s="18">
        <v>0.2</v>
      </c>
      <c r="I380" s="2">
        <f t="shared" si="35"/>
        <v>26.59</v>
      </c>
      <c r="J380" s="2">
        <f t="shared" si="36"/>
        <v>23.324561403508774</v>
      </c>
      <c r="K380" s="2">
        <f t="shared" si="37"/>
        <v>3.2654385964912258</v>
      </c>
      <c r="L380" s="3">
        <f t="shared" si="38"/>
        <v>26.79</v>
      </c>
      <c r="M380" s="4">
        <v>26.79</v>
      </c>
      <c r="N380" s="7" t="s">
        <v>54</v>
      </c>
      <c r="O380" s="18">
        <v>23.32</v>
      </c>
      <c r="P380" s="2">
        <f t="shared" si="39"/>
        <v>20.988</v>
      </c>
      <c r="Q380" s="2">
        <f t="shared" si="40"/>
        <v>23.926319999999997</v>
      </c>
      <c r="R380" s="3">
        <f t="shared" si="41"/>
        <v>24.126319999999996</v>
      </c>
      <c r="S380" s="1" t="s">
        <v>1382</v>
      </c>
    </row>
    <row r="381" spans="1:19" x14ac:dyDescent="0.2">
      <c r="A381" s="5">
        <v>1037797</v>
      </c>
      <c r="B381" s="5" t="s">
        <v>684</v>
      </c>
      <c r="C381" s="5">
        <v>25.25</v>
      </c>
      <c r="D381" s="6">
        <v>28.99</v>
      </c>
      <c r="E381" s="4">
        <v>2.2000000000000002</v>
      </c>
      <c r="F381" s="4">
        <v>26.79</v>
      </c>
      <c r="G381" s="18">
        <v>23.32</v>
      </c>
      <c r="H381" s="18">
        <v>0.2</v>
      </c>
      <c r="I381" s="2">
        <f t="shared" si="35"/>
        <v>26.59</v>
      </c>
      <c r="J381" s="2">
        <f t="shared" si="36"/>
        <v>23.324561403508774</v>
      </c>
      <c r="K381" s="2">
        <f t="shared" si="37"/>
        <v>3.2654385964912258</v>
      </c>
      <c r="L381" s="3">
        <f t="shared" si="38"/>
        <v>26.79</v>
      </c>
      <c r="M381" s="4">
        <v>26.79</v>
      </c>
      <c r="N381" s="7" t="s">
        <v>54</v>
      </c>
      <c r="O381" s="18">
        <v>23.32</v>
      </c>
      <c r="P381" s="2">
        <f t="shared" si="39"/>
        <v>20.988</v>
      </c>
      <c r="Q381" s="2">
        <f t="shared" si="40"/>
        <v>23.926319999999997</v>
      </c>
      <c r="R381" s="3">
        <f t="shared" si="41"/>
        <v>24.126319999999996</v>
      </c>
      <c r="S381" s="1" t="s">
        <v>1383</v>
      </c>
    </row>
    <row r="382" spans="1:19" x14ac:dyDescent="0.2">
      <c r="A382" s="5">
        <v>1043270</v>
      </c>
      <c r="B382" s="5" t="s">
        <v>685</v>
      </c>
      <c r="C382" s="5">
        <v>26.13</v>
      </c>
      <c r="D382" s="6">
        <v>29.99</v>
      </c>
      <c r="E382" s="4">
        <v>3</v>
      </c>
      <c r="F382" s="4">
        <v>26.99</v>
      </c>
      <c r="G382" s="18">
        <v>23.5</v>
      </c>
      <c r="H382" s="18">
        <v>0.2</v>
      </c>
      <c r="I382" s="2">
        <f t="shared" si="35"/>
        <v>26.79</v>
      </c>
      <c r="J382" s="2">
        <f t="shared" si="36"/>
        <v>23.5</v>
      </c>
      <c r="K382" s="2">
        <f t="shared" si="37"/>
        <v>3.2899999999999991</v>
      </c>
      <c r="L382" s="3">
        <f t="shared" si="38"/>
        <v>26.99</v>
      </c>
      <c r="M382" s="4">
        <v>26.99</v>
      </c>
      <c r="N382" s="7" t="s">
        <v>54</v>
      </c>
      <c r="O382" s="18">
        <v>23.5</v>
      </c>
      <c r="P382" s="2">
        <f t="shared" si="39"/>
        <v>21.150000000000002</v>
      </c>
      <c r="Q382" s="2">
        <f t="shared" si="40"/>
        <v>24.111000000000001</v>
      </c>
      <c r="R382" s="3">
        <f t="shared" si="41"/>
        <v>24.311</v>
      </c>
      <c r="S382" s="1" t="s">
        <v>1384</v>
      </c>
    </row>
    <row r="383" spans="1:19" x14ac:dyDescent="0.2">
      <c r="A383" s="5">
        <v>1000716</v>
      </c>
      <c r="B383" s="5" t="s">
        <v>686</v>
      </c>
      <c r="C383" s="5">
        <v>15.38</v>
      </c>
      <c r="D383" s="6">
        <v>17.73</v>
      </c>
      <c r="E383" s="4">
        <v>2</v>
      </c>
      <c r="F383" s="4">
        <v>15.73</v>
      </c>
      <c r="G383" s="18">
        <v>13.62</v>
      </c>
      <c r="H383" s="18">
        <v>0.2</v>
      </c>
      <c r="I383" s="2">
        <f t="shared" si="35"/>
        <v>15.530000000000001</v>
      </c>
      <c r="J383" s="2">
        <f t="shared" si="36"/>
        <v>13.622807017543861</v>
      </c>
      <c r="K383" s="2">
        <f t="shared" si="37"/>
        <v>1.9071929824561398</v>
      </c>
      <c r="L383" s="3">
        <f t="shared" si="38"/>
        <v>15.73</v>
      </c>
      <c r="M383" s="4">
        <v>15.73</v>
      </c>
      <c r="N383" s="7" t="s">
        <v>54</v>
      </c>
      <c r="O383" s="1">
        <v>13.62</v>
      </c>
      <c r="P383" s="2">
        <f t="shared" si="39"/>
        <v>12.257999999999999</v>
      </c>
      <c r="Q383" s="2">
        <f t="shared" si="40"/>
        <v>13.974119999999997</v>
      </c>
      <c r="R383" s="3">
        <f t="shared" si="41"/>
        <v>14.174119999999997</v>
      </c>
      <c r="S383" s="1" t="s">
        <v>1385</v>
      </c>
    </row>
    <row r="384" spans="1:19" x14ac:dyDescent="0.2">
      <c r="A384" s="5">
        <v>1001314</v>
      </c>
      <c r="B384" s="5" t="s">
        <v>687</v>
      </c>
      <c r="C384" s="5">
        <v>15.38</v>
      </c>
      <c r="D384" s="6">
        <v>17.73</v>
      </c>
      <c r="E384" s="4">
        <v>2</v>
      </c>
      <c r="F384" s="4">
        <v>15.73</v>
      </c>
      <c r="G384" s="18">
        <v>13.62</v>
      </c>
      <c r="H384" s="18">
        <v>0.2</v>
      </c>
      <c r="I384" s="2">
        <f t="shared" si="35"/>
        <v>15.530000000000001</v>
      </c>
      <c r="J384" s="2">
        <f t="shared" si="36"/>
        <v>13.622807017543861</v>
      </c>
      <c r="K384" s="2">
        <f t="shared" si="37"/>
        <v>1.9071929824561398</v>
      </c>
      <c r="L384" s="3">
        <f t="shared" si="38"/>
        <v>15.73</v>
      </c>
      <c r="M384" s="4">
        <v>15.73</v>
      </c>
      <c r="N384" s="7" t="s">
        <v>54</v>
      </c>
      <c r="O384" s="1">
        <v>13.62</v>
      </c>
      <c r="P384" s="2">
        <f t="shared" si="39"/>
        <v>12.257999999999999</v>
      </c>
      <c r="Q384" s="2">
        <f t="shared" si="40"/>
        <v>13.974119999999997</v>
      </c>
      <c r="R384" s="3">
        <f t="shared" si="41"/>
        <v>14.174119999999997</v>
      </c>
      <c r="S384" s="1" t="s">
        <v>1386</v>
      </c>
    </row>
    <row r="385" spans="1:19" x14ac:dyDescent="0.2">
      <c r="A385" s="5">
        <v>1000401</v>
      </c>
      <c r="B385" s="5" t="s">
        <v>688</v>
      </c>
      <c r="C385" s="5">
        <v>15.38</v>
      </c>
      <c r="D385" s="6">
        <v>17.73</v>
      </c>
      <c r="E385" s="4">
        <v>2</v>
      </c>
      <c r="F385" s="4">
        <v>15.73</v>
      </c>
      <c r="G385" s="18">
        <v>13.62</v>
      </c>
      <c r="H385" s="18">
        <v>0.2</v>
      </c>
      <c r="I385" s="2">
        <f t="shared" si="35"/>
        <v>15.530000000000001</v>
      </c>
      <c r="J385" s="2">
        <f t="shared" si="36"/>
        <v>13.622807017543861</v>
      </c>
      <c r="K385" s="2">
        <f t="shared" si="37"/>
        <v>1.9071929824561398</v>
      </c>
      <c r="L385" s="3">
        <f t="shared" si="38"/>
        <v>15.73</v>
      </c>
      <c r="M385" s="4">
        <v>15.73</v>
      </c>
      <c r="N385" s="7" t="s">
        <v>54</v>
      </c>
      <c r="O385" s="1">
        <v>13.62</v>
      </c>
      <c r="P385" s="2">
        <f t="shared" si="39"/>
        <v>12.257999999999999</v>
      </c>
      <c r="Q385" s="2">
        <f t="shared" si="40"/>
        <v>13.974119999999997</v>
      </c>
      <c r="R385" s="3">
        <f t="shared" si="41"/>
        <v>14.174119999999997</v>
      </c>
      <c r="S385" s="1" t="s">
        <v>1387</v>
      </c>
    </row>
    <row r="386" spans="1:19" x14ac:dyDescent="0.2">
      <c r="A386" s="5">
        <v>1042547</v>
      </c>
      <c r="B386" s="5" t="s">
        <v>689</v>
      </c>
      <c r="C386" s="5">
        <v>6.92</v>
      </c>
      <c r="D386" s="6">
        <v>7.99</v>
      </c>
      <c r="E386" s="4">
        <v>1.5</v>
      </c>
      <c r="F386" s="4">
        <v>6.49</v>
      </c>
      <c r="G386" s="18">
        <v>5.61</v>
      </c>
      <c r="H386" s="18">
        <v>0.1</v>
      </c>
      <c r="I386" s="2">
        <f t="shared" si="35"/>
        <v>6.3900000000000006</v>
      </c>
      <c r="J386" s="2">
        <f t="shared" si="36"/>
        <v>5.6052631578947381</v>
      </c>
      <c r="K386" s="2">
        <f t="shared" si="37"/>
        <v>0.78473684210526251</v>
      </c>
      <c r="L386" s="3">
        <f t="shared" si="38"/>
        <v>6.49</v>
      </c>
      <c r="M386" s="4">
        <v>6.49</v>
      </c>
      <c r="N386" s="7" t="s">
        <v>54</v>
      </c>
      <c r="O386" s="1">
        <v>5.61</v>
      </c>
      <c r="P386" s="2">
        <f t="shared" si="39"/>
        <v>5.0490000000000004</v>
      </c>
      <c r="Q386" s="2">
        <f t="shared" si="40"/>
        <v>5.7558600000000002</v>
      </c>
      <c r="R386" s="3">
        <f t="shared" si="41"/>
        <v>5.8558599999999998</v>
      </c>
      <c r="S386" s="1" t="s">
        <v>1388</v>
      </c>
    </row>
    <row r="387" spans="1:19" x14ac:dyDescent="0.2">
      <c r="A387" s="5">
        <v>1043559</v>
      </c>
      <c r="B387" s="5" t="s">
        <v>690</v>
      </c>
      <c r="C387" s="5">
        <v>6.92</v>
      </c>
      <c r="D387" s="6">
        <v>7.99</v>
      </c>
      <c r="E387" s="4">
        <v>1.5</v>
      </c>
      <c r="F387" s="4">
        <v>6.49</v>
      </c>
      <c r="G387" s="18">
        <v>5.61</v>
      </c>
      <c r="H387" s="18">
        <v>0.1</v>
      </c>
      <c r="I387" s="2">
        <f t="shared" si="35"/>
        <v>6.3900000000000006</v>
      </c>
      <c r="J387" s="2">
        <f t="shared" si="36"/>
        <v>5.6052631578947381</v>
      </c>
      <c r="K387" s="2">
        <f t="shared" si="37"/>
        <v>0.78473684210526251</v>
      </c>
      <c r="L387" s="3">
        <f t="shared" si="38"/>
        <v>6.49</v>
      </c>
      <c r="M387" s="4">
        <v>6.49</v>
      </c>
      <c r="N387" s="7" t="s">
        <v>54</v>
      </c>
      <c r="O387" s="1">
        <v>5.61</v>
      </c>
      <c r="P387" s="2">
        <f t="shared" si="39"/>
        <v>5.0490000000000004</v>
      </c>
      <c r="Q387" s="2">
        <f t="shared" si="40"/>
        <v>5.7558600000000002</v>
      </c>
      <c r="R387" s="3">
        <f t="shared" si="41"/>
        <v>5.8558599999999998</v>
      </c>
      <c r="S387" s="1" t="s">
        <v>1389</v>
      </c>
    </row>
    <row r="388" spans="1:19" x14ac:dyDescent="0.2">
      <c r="A388" s="5">
        <v>1022445</v>
      </c>
      <c r="B388" s="5" t="s">
        <v>304</v>
      </c>
      <c r="C388" s="5">
        <v>27.01</v>
      </c>
      <c r="D388" s="6">
        <v>30.99</v>
      </c>
      <c r="E388" s="4">
        <v>2.2000000000000002</v>
      </c>
      <c r="F388" s="4">
        <v>28.79</v>
      </c>
      <c r="G388" s="18">
        <v>25.08</v>
      </c>
      <c r="H388" s="18">
        <v>0.2</v>
      </c>
      <c r="I388" s="2">
        <f t="shared" ref="I388:I451" si="42">F388-H388</f>
        <v>28.59</v>
      </c>
      <c r="J388" s="2">
        <f t="shared" ref="J388:J451" si="43">I388/1.14</f>
        <v>25.078947368421055</v>
      </c>
      <c r="K388" s="2">
        <f t="shared" ref="K388:K451" si="44">I388-J388</f>
        <v>3.511052631578945</v>
      </c>
      <c r="L388" s="3">
        <f t="shared" ref="L388:L451" si="45">J388+K388+H388</f>
        <v>28.79</v>
      </c>
      <c r="M388" s="4">
        <v>28.79</v>
      </c>
      <c r="N388" s="7" t="s">
        <v>54</v>
      </c>
      <c r="O388" s="1">
        <v>25.08</v>
      </c>
      <c r="P388" s="2">
        <f t="shared" ref="P388:P451" si="46">O388*0.9</f>
        <v>22.571999999999999</v>
      </c>
      <c r="Q388" s="2">
        <f t="shared" ref="Q388:Q451" si="47">P388*1.14</f>
        <v>25.732079999999996</v>
      </c>
      <c r="R388" s="3">
        <f t="shared" ref="R388:R451" si="48">Q388+H388</f>
        <v>25.932079999999996</v>
      </c>
      <c r="S388" s="1" t="s">
        <v>1390</v>
      </c>
    </row>
    <row r="389" spans="1:19" x14ac:dyDescent="0.2">
      <c r="A389" s="5">
        <v>1046064</v>
      </c>
      <c r="B389" s="5" t="s">
        <v>356</v>
      </c>
      <c r="C389" s="5">
        <v>12.93</v>
      </c>
      <c r="D389" s="6">
        <v>14.84</v>
      </c>
      <c r="E389" s="4">
        <v>2</v>
      </c>
      <c r="F389" s="4">
        <v>12.84</v>
      </c>
      <c r="G389" s="18">
        <v>11.18</v>
      </c>
      <c r="H389" s="18">
        <v>0.1</v>
      </c>
      <c r="I389" s="2">
        <f t="shared" si="42"/>
        <v>12.74</v>
      </c>
      <c r="J389" s="2">
        <f t="shared" si="43"/>
        <v>11.17543859649123</v>
      </c>
      <c r="K389" s="2">
        <f t="shared" si="44"/>
        <v>1.5645614035087707</v>
      </c>
      <c r="L389" s="3">
        <f t="shared" si="45"/>
        <v>12.84</v>
      </c>
      <c r="M389" s="4">
        <v>12.84</v>
      </c>
      <c r="N389" s="7" t="s">
        <v>54</v>
      </c>
      <c r="O389" s="1">
        <v>11.18</v>
      </c>
      <c r="P389" s="2">
        <f t="shared" si="46"/>
        <v>10.061999999999999</v>
      </c>
      <c r="Q389" s="2">
        <f t="shared" si="47"/>
        <v>11.470679999999998</v>
      </c>
      <c r="R389" s="3">
        <f t="shared" si="48"/>
        <v>11.570679999999998</v>
      </c>
      <c r="S389" s="1" t="s">
        <v>1391</v>
      </c>
    </row>
    <row r="390" spans="1:19" x14ac:dyDescent="0.2">
      <c r="A390" s="5">
        <v>1047121</v>
      </c>
      <c r="B390" s="5" t="s">
        <v>691</v>
      </c>
      <c r="C390" s="5">
        <v>13.85</v>
      </c>
      <c r="D390" s="6">
        <v>15.99</v>
      </c>
      <c r="E390" s="4">
        <v>2</v>
      </c>
      <c r="F390" s="4">
        <v>13.99</v>
      </c>
      <c r="G390" s="18">
        <v>12.1</v>
      </c>
      <c r="H390" s="18">
        <v>0.2</v>
      </c>
      <c r="I390" s="2">
        <f t="shared" si="42"/>
        <v>13.790000000000001</v>
      </c>
      <c r="J390" s="2">
        <f t="shared" si="43"/>
        <v>12.096491228070176</v>
      </c>
      <c r="K390" s="2">
        <f t="shared" si="44"/>
        <v>1.6935087719298245</v>
      </c>
      <c r="L390" s="3">
        <f t="shared" si="45"/>
        <v>13.99</v>
      </c>
      <c r="M390" s="4">
        <v>13.99</v>
      </c>
      <c r="N390" s="7" t="s">
        <v>54</v>
      </c>
      <c r="O390" s="1">
        <v>12.1</v>
      </c>
      <c r="P390" s="2">
        <f t="shared" si="46"/>
        <v>10.89</v>
      </c>
      <c r="Q390" s="2">
        <f t="shared" si="47"/>
        <v>12.4146</v>
      </c>
      <c r="R390" s="3">
        <f t="shared" si="48"/>
        <v>12.614599999999999</v>
      </c>
      <c r="S390" s="1" t="s">
        <v>1392</v>
      </c>
    </row>
    <row r="391" spans="1:19" x14ac:dyDescent="0.2">
      <c r="A391" s="5">
        <v>1026938</v>
      </c>
      <c r="B391" s="5" t="s">
        <v>303</v>
      </c>
      <c r="C391" s="5">
        <v>25.25</v>
      </c>
      <c r="D391" s="6">
        <v>28.99</v>
      </c>
      <c r="E391" s="4">
        <v>3</v>
      </c>
      <c r="F391" s="4">
        <v>25.99</v>
      </c>
      <c r="G391" s="18">
        <v>22.62</v>
      </c>
      <c r="H391" s="18">
        <v>0.2</v>
      </c>
      <c r="I391" s="2">
        <f t="shared" si="42"/>
        <v>25.79</v>
      </c>
      <c r="J391" s="2">
        <f t="shared" si="43"/>
        <v>22.62280701754386</v>
      </c>
      <c r="K391" s="2">
        <f t="shared" si="44"/>
        <v>3.1671929824561396</v>
      </c>
      <c r="L391" s="3">
        <f t="shared" si="45"/>
        <v>25.99</v>
      </c>
      <c r="M391" s="4">
        <v>25.99</v>
      </c>
      <c r="N391" s="7" t="s">
        <v>54</v>
      </c>
      <c r="O391" s="1">
        <v>22.62</v>
      </c>
      <c r="P391" s="2">
        <f t="shared" si="46"/>
        <v>20.358000000000001</v>
      </c>
      <c r="Q391" s="2">
        <f t="shared" si="47"/>
        <v>23.208119999999997</v>
      </c>
      <c r="R391" s="3">
        <f t="shared" si="48"/>
        <v>23.408119999999997</v>
      </c>
      <c r="S391" s="1" t="s">
        <v>1393</v>
      </c>
    </row>
    <row r="392" spans="1:19" x14ac:dyDescent="0.2">
      <c r="A392" s="5">
        <v>1030877</v>
      </c>
      <c r="B392" s="5" t="s">
        <v>692</v>
      </c>
      <c r="C392" s="5">
        <v>6.04</v>
      </c>
      <c r="D392" s="6">
        <v>6.99</v>
      </c>
      <c r="E392" s="4">
        <v>1.5</v>
      </c>
      <c r="F392" s="4">
        <v>5.49</v>
      </c>
      <c r="G392" s="18">
        <v>4.7300000000000004</v>
      </c>
      <c r="H392" s="18">
        <v>0.1</v>
      </c>
      <c r="I392" s="2">
        <f t="shared" si="42"/>
        <v>5.3900000000000006</v>
      </c>
      <c r="J392" s="2">
        <f t="shared" si="43"/>
        <v>4.7280701754385976</v>
      </c>
      <c r="K392" s="2">
        <f t="shared" si="44"/>
        <v>0.66192982456140292</v>
      </c>
      <c r="L392" s="3">
        <f t="shared" si="45"/>
        <v>5.49</v>
      </c>
      <c r="M392" s="4">
        <v>5.49</v>
      </c>
      <c r="N392" s="7" t="s">
        <v>54</v>
      </c>
      <c r="O392" s="1">
        <v>4.7300000000000004</v>
      </c>
      <c r="P392" s="2">
        <f t="shared" si="46"/>
        <v>4.2570000000000006</v>
      </c>
      <c r="Q392" s="2">
        <f t="shared" si="47"/>
        <v>4.8529800000000005</v>
      </c>
      <c r="R392" s="3">
        <f t="shared" si="48"/>
        <v>4.9529800000000002</v>
      </c>
      <c r="S392" s="1" t="s">
        <v>1394</v>
      </c>
    </row>
    <row r="393" spans="1:19" x14ac:dyDescent="0.2">
      <c r="A393" s="5">
        <v>1041057</v>
      </c>
      <c r="B393" s="5" t="s">
        <v>693</v>
      </c>
      <c r="C393" s="5">
        <v>7.72</v>
      </c>
      <c r="D393" s="6">
        <v>8.9</v>
      </c>
      <c r="E393" s="4">
        <v>1.5</v>
      </c>
      <c r="F393" s="4">
        <v>7.4</v>
      </c>
      <c r="G393" s="18">
        <v>6.4</v>
      </c>
      <c r="H393" s="18">
        <v>0.1</v>
      </c>
      <c r="I393" s="2">
        <f t="shared" si="42"/>
        <v>7.3000000000000007</v>
      </c>
      <c r="J393" s="2">
        <f t="shared" si="43"/>
        <v>6.4035087719298254</v>
      </c>
      <c r="K393" s="2">
        <f t="shared" si="44"/>
        <v>0.89649122807017534</v>
      </c>
      <c r="L393" s="3">
        <f t="shared" si="45"/>
        <v>7.4</v>
      </c>
      <c r="M393" s="4">
        <v>7.4</v>
      </c>
      <c r="N393" s="7" t="s">
        <v>54</v>
      </c>
      <c r="O393" s="1">
        <v>6.4</v>
      </c>
      <c r="P393" s="2">
        <f t="shared" si="46"/>
        <v>5.7600000000000007</v>
      </c>
      <c r="Q393" s="2">
        <f t="shared" si="47"/>
        <v>6.5663999999999998</v>
      </c>
      <c r="R393" s="3">
        <f t="shared" si="48"/>
        <v>6.6663999999999994</v>
      </c>
      <c r="S393" s="1" t="s">
        <v>1395</v>
      </c>
    </row>
    <row r="394" spans="1:19" x14ac:dyDescent="0.2">
      <c r="A394" s="5">
        <v>1045495</v>
      </c>
      <c r="B394" s="5" t="s">
        <v>694</v>
      </c>
      <c r="C394" s="5">
        <v>19.82</v>
      </c>
      <c r="D394" s="6">
        <v>22.79</v>
      </c>
      <c r="E394" s="4">
        <v>2.2000000000000002</v>
      </c>
      <c r="F394" s="4">
        <v>20.59</v>
      </c>
      <c r="G394" s="18">
        <v>17.89</v>
      </c>
      <c r="H394" s="18">
        <v>0.2</v>
      </c>
      <c r="I394" s="2">
        <f t="shared" si="42"/>
        <v>20.39</v>
      </c>
      <c r="J394" s="2">
        <f t="shared" si="43"/>
        <v>17.885964912280702</v>
      </c>
      <c r="K394" s="2">
        <f t="shared" si="44"/>
        <v>2.5040350877192985</v>
      </c>
      <c r="L394" s="3">
        <f t="shared" si="45"/>
        <v>20.59</v>
      </c>
      <c r="M394" s="4">
        <v>20.59</v>
      </c>
      <c r="N394" s="7" t="s">
        <v>54</v>
      </c>
      <c r="O394" s="1">
        <v>17.89</v>
      </c>
      <c r="P394" s="2">
        <f t="shared" si="46"/>
        <v>16.101000000000003</v>
      </c>
      <c r="Q394" s="2">
        <f t="shared" si="47"/>
        <v>18.355140000000002</v>
      </c>
      <c r="R394" s="3">
        <f t="shared" si="48"/>
        <v>18.555140000000002</v>
      </c>
      <c r="S394" s="1" t="s">
        <v>1396</v>
      </c>
    </row>
    <row r="395" spans="1:19" x14ac:dyDescent="0.2">
      <c r="A395" s="5">
        <v>1045496</v>
      </c>
      <c r="B395" s="5" t="s">
        <v>695</v>
      </c>
      <c r="C395" s="5">
        <v>43.29</v>
      </c>
      <c r="D395" s="6">
        <v>49.55</v>
      </c>
      <c r="E395" s="4">
        <v>2.2000000000000002</v>
      </c>
      <c r="F395" s="4">
        <v>47.349999999999994</v>
      </c>
      <c r="G395" s="18">
        <v>41.36</v>
      </c>
      <c r="H395" s="18">
        <v>0.2</v>
      </c>
      <c r="I395" s="2">
        <f t="shared" si="42"/>
        <v>47.149999999999991</v>
      </c>
      <c r="J395" s="2">
        <f t="shared" si="43"/>
        <v>41.359649122807014</v>
      </c>
      <c r="K395" s="2">
        <f t="shared" si="44"/>
        <v>5.7903508771929779</v>
      </c>
      <c r="L395" s="3">
        <f t="shared" si="45"/>
        <v>47.349999999999994</v>
      </c>
      <c r="M395" s="4">
        <v>47.349999999999994</v>
      </c>
      <c r="N395" s="7" t="s">
        <v>54</v>
      </c>
      <c r="O395" s="1">
        <v>41.36</v>
      </c>
      <c r="P395" s="2">
        <f t="shared" si="46"/>
        <v>37.224000000000004</v>
      </c>
      <c r="Q395" s="2">
        <f t="shared" si="47"/>
        <v>42.435360000000003</v>
      </c>
      <c r="R395" s="3">
        <f t="shared" si="48"/>
        <v>42.635360000000006</v>
      </c>
      <c r="S395" s="1" t="s">
        <v>1397</v>
      </c>
    </row>
    <row r="396" spans="1:19" x14ac:dyDescent="0.2">
      <c r="A396" s="5">
        <v>1045497</v>
      </c>
      <c r="B396" s="5" t="s">
        <v>696</v>
      </c>
      <c r="C396" s="5">
        <v>19.82</v>
      </c>
      <c r="D396" s="6">
        <v>22.79</v>
      </c>
      <c r="E396" s="4">
        <v>2.2000000000000002</v>
      </c>
      <c r="F396" s="4">
        <v>20.59</v>
      </c>
      <c r="G396" s="18">
        <v>17.89</v>
      </c>
      <c r="H396" s="18">
        <v>0.2</v>
      </c>
      <c r="I396" s="2">
        <f t="shared" si="42"/>
        <v>20.39</v>
      </c>
      <c r="J396" s="2">
        <f t="shared" si="43"/>
        <v>17.885964912280702</v>
      </c>
      <c r="K396" s="2">
        <f t="shared" si="44"/>
        <v>2.5040350877192985</v>
      </c>
      <c r="L396" s="3">
        <f t="shared" si="45"/>
        <v>20.59</v>
      </c>
      <c r="M396" s="4">
        <v>20.59</v>
      </c>
      <c r="N396" s="7" t="s">
        <v>54</v>
      </c>
      <c r="O396" s="1">
        <v>17.89</v>
      </c>
      <c r="P396" s="2">
        <f t="shared" si="46"/>
        <v>16.101000000000003</v>
      </c>
      <c r="Q396" s="2">
        <f t="shared" si="47"/>
        <v>18.355140000000002</v>
      </c>
      <c r="R396" s="3">
        <f t="shared" si="48"/>
        <v>18.555140000000002</v>
      </c>
      <c r="S396" s="1" t="s">
        <v>1398</v>
      </c>
    </row>
    <row r="397" spans="1:19" x14ac:dyDescent="0.2">
      <c r="A397" s="5">
        <v>1038799</v>
      </c>
      <c r="B397" s="5" t="s">
        <v>697</v>
      </c>
      <c r="C397" s="5">
        <v>5.17</v>
      </c>
      <c r="D397" s="6">
        <v>5.99</v>
      </c>
      <c r="E397" s="4">
        <v>1.5</v>
      </c>
      <c r="F397" s="4">
        <v>4.49</v>
      </c>
      <c r="G397" s="18">
        <v>3.85</v>
      </c>
      <c r="H397" s="18">
        <v>0.1</v>
      </c>
      <c r="I397" s="2">
        <f t="shared" si="42"/>
        <v>4.3900000000000006</v>
      </c>
      <c r="J397" s="2">
        <f t="shared" si="43"/>
        <v>3.8508771929824568</v>
      </c>
      <c r="K397" s="2">
        <f t="shared" si="44"/>
        <v>0.53912280701754378</v>
      </c>
      <c r="L397" s="3">
        <f t="shared" si="45"/>
        <v>4.49</v>
      </c>
      <c r="M397" s="4">
        <v>4.49</v>
      </c>
      <c r="N397" s="7" t="s">
        <v>54</v>
      </c>
      <c r="O397" s="1">
        <v>3.85</v>
      </c>
      <c r="P397" s="2">
        <f t="shared" si="46"/>
        <v>3.4650000000000003</v>
      </c>
      <c r="Q397" s="2">
        <f t="shared" si="47"/>
        <v>3.9500999999999999</v>
      </c>
      <c r="R397" s="3">
        <f t="shared" si="48"/>
        <v>4.0500999999999996</v>
      </c>
      <c r="S397" s="1" t="s">
        <v>1399</v>
      </c>
    </row>
    <row r="398" spans="1:19" x14ac:dyDescent="0.2">
      <c r="A398" s="5">
        <v>1016071</v>
      </c>
      <c r="B398" s="5" t="s">
        <v>698</v>
      </c>
      <c r="C398" s="5">
        <v>19.989999999999998</v>
      </c>
      <c r="D398" s="6">
        <v>22.99</v>
      </c>
      <c r="E398" s="4">
        <v>2.2000000000000002</v>
      </c>
      <c r="F398" s="4">
        <v>20.79</v>
      </c>
      <c r="G398" s="18">
        <v>18.059999999999999</v>
      </c>
      <c r="H398" s="18">
        <v>0.2</v>
      </c>
      <c r="I398" s="2">
        <f t="shared" si="42"/>
        <v>20.59</v>
      </c>
      <c r="J398" s="2">
        <f t="shared" si="43"/>
        <v>18.061403508771932</v>
      </c>
      <c r="K398" s="2">
        <f t="shared" si="44"/>
        <v>2.5285964912280683</v>
      </c>
      <c r="L398" s="3">
        <f t="shared" si="45"/>
        <v>20.79</v>
      </c>
      <c r="M398" s="4">
        <v>20.79</v>
      </c>
      <c r="N398" s="7" t="s">
        <v>54</v>
      </c>
      <c r="O398" s="1">
        <v>18.059999999999999</v>
      </c>
      <c r="P398" s="2">
        <f t="shared" si="46"/>
        <v>16.253999999999998</v>
      </c>
      <c r="Q398" s="2">
        <f t="shared" si="47"/>
        <v>18.529559999999996</v>
      </c>
      <c r="R398" s="3">
        <f t="shared" si="48"/>
        <v>18.729559999999996</v>
      </c>
      <c r="S398" s="1" t="s">
        <v>1400</v>
      </c>
    </row>
    <row r="399" spans="1:19" x14ac:dyDescent="0.2">
      <c r="A399" s="5">
        <v>1044887</v>
      </c>
      <c r="B399" s="5" t="s">
        <v>699</v>
      </c>
      <c r="C399" s="5">
        <v>48.06</v>
      </c>
      <c r="D399" s="6">
        <v>54.99</v>
      </c>
      <c r="E399" s="4">
        <v>5</v>
      </c>
      <c r="F399" s="4">
        <v>49.99</v>
      </c>
      <c r="G399" s="18">
        <v>43.68</v>
      </c>
      <c r="H399" s="18">
        <v>0.2</v>
      </c>
      <c r="I399" s="2">
        <f t="shared" si="42"/>
        <v>49.79</v>
      </c>
      <c r="J399" s="2">
        <f t="shared" si="43"/>
        <v>43.675438596491233</v>
      </c>
      <c r="K399" s="2">
        <f t="shared" si="44"/>
        <v>6.1145614035087661</v>
      </c>
      <c r="L399" s="3">
        <f t="shared" si="45"/>
        <v>49.99</v>
      </c>
      <c r="M399" s="4">
        <v>49.99</v>
      </c>
      <c r="N399" s="7" t="s">
        <v>54</v>
      </c>
      <c r="O399" s="1">
        <v>43.68</v>
      </c>
      <c r="P399" s="2">
        <f t="shared" si="46"/>
        <v>39.311999999999998</v>
      </c>
      <c r="Q399" s="2">
        <f t="shared" si="47"/>
        <v>44.815679999999993</v>
      </c>
      <c r="R399" s="3">
        <f t="shared" si="48"/>
        <v>45.015679999999996</v>
      </c>
      <c r="S399" s="1" t="s">
        <v>1401</v>
      </c>
    </row>
    <row r="400" spans="1:19" x14ac:dyDescent="0.2">
      <c r="A400" s="5">
        <v>1042574</v>
      </c>
      <c r="B400" s="5" t="s">
        <v>301</v>
      </c>
      <c r="C400" s="5">
        <v>19.11</v>
      </c>
      <c r="D400" s="6">
        <v>21.99</v>
      </c>
      <c r="E400" s="4">
        <v>2.2000000000000002</v>
      </c>
      <c r="F400" s="4">
        <v>19.79</v>
      </c>
      <c r="G400" s="18">
        <v>17.18</v>
      </c>
      <c r="H400" s="18">
        <v>0.2</v>
      </c>
      <c r="I400" s="2">
        <f t="shared" si="42"/>
        <v>19.59</v>
      </c>
      <c r="J400" s="2">
        <f t="shared" si="43"/>
        <v>17.184210526315791</v>
      </c>
      <c r="K400" s="2">
        <f t="shared" si="44"/>
        <v>2.4057894736842087</v>
      </c>
      <c r="L400" s="3">
        <f t="shared" si="45"/>
        <v>19.79</v>
      </c>
      <c r="M400" s="4">
        <v>19.79</v>
      </c>
      <c r="N400" s="7" t="s">
        <v>54</v>
      </c>
      <c r="O400" s="1">
        <v>17.18</v>
      </c>
      <c r="P400" s="2">
        <f t="shared" si="46"/>
        <v>15.462</v>
      </c>
      <c r="Q400" s="2">
        <f t="shared" si="47"/>
        <v>17.626679999999997</v>
      </c>
      <c r="R400" s="3">
        <f t="shared" si="48"/>
        <v>17.826679999999996</v>
      </c>
      <c r="S400" s="1" t="s">
        <v>1402</v>
      </c>
    </row>
    <row r="401" spans="1:19" x14ac:dyDescent="0.2">
      <c r="A401" s="5">
        <v>1045151</v>
      </c>
      <c r="B401" s="5" t="s">
        <v>700</v>
      </c>
      <c r="C401" s="5">
        <v>47.63</v>
      </c>
      <c r="D401" s="6">
        <v>54.5</v>
      </c>
      <c r="E401" s="4">
        <v>5</v>
      </c>
      <c r="F401" s="4">
        <v>49.5</v>
      </c>
      <c r="G401" s="18">
        <v>43.25</v>
      </c>
      <c r="H401" s="18">
        <v>0.2</v>
      </c>
      <c r="I401" s="2">
        <f t="shared" si="42"/>
        <v>49.3</v>
      </c>
      <c r="J401" s="2">
        <f t="shared" si="43"/>
        <v>43.245614035087719</v>
      </c>
      <c r="K401" s="2">
        <f t="shared" si="44"/>
        <v>6.054385964912278</v>
      </c>
      <c r="L401" s="3">
        <f t="shared" si="45"/>
        <v>49.5</v>
      </c>
      <c r="M401" s="4">
        <v>49.5</v>
      </c>
      <c r="N401" s="7" t="s">
        <v>54</v>
      </c>
      <c r="O401" s="1">
        <v>43.25</v>
      </c>
      <c r="P401" s="2">
        <f t="shared" si="46"/>
        <v>38.925000000000004</v>
      </c>
      <c r="Q401" s="2">
        <f t="shared" si="47"/>
        <v>44.374499999999998</v>
      </c>
      <c r="R401" s="3">
        <f t="shared" si="48"/>
        <v>44.5745</v>
      </c>
      <c r="S401" s="1" t="s">
        <v>1403</v>
      </c>
    </row>
    <row r="402" spans="1:19" x14ac:dyDescent="0.2">
      <c r="A402" s="5">
        <v>1044110</v>
      </c>
      <c r="B402" s="5" t="s">
        <v>302</v>
      </c>
      <c r="C402" s="5">
        <v>19.11</v>
      </c>
      <c r="D402" s="6">
        <v>21.99</v>
      </c>
      <c r="E402" s="4">
        <v>2.2000000000000002</v>
      </c>
      <c r="F402" s="4">
        <v>19.79</v>
      </c>
      <c r="G402" s="18">
        <v>17.18</v>
      </c>
      <c r="H402" s="18">
        <v>0.2</v>
      </c>
      <c r="I402" s="2">
        <f t="shared" si="42"/>
        <v>19.59</v>
      </c>
      <c r="J402" s="2">
        <f t="shared" si="43"/>
        <v>17.184210526315791</v>
      </c>
      <c r="K402" s="2">
        <f t="shared" si="44"/>
        <v>2.4057894736842087</v>
      </c>
      <c r="L402" s="3">
        <f t="shared" si="45"/>
        <v>19.79</v>
      </c>
      <c r="M402" s="4">
        <v>19.79</v>
      </c>
      <c r="N402" s="7" t="s">
        <v>54</v>
      </c>
      <c r="O402" s="1">
        <v>17.18</v>
      </c>
      <c r="P402" s="2">
        <f t="shared" si="46"/>
        <v>15.462</v>
      </c>
      <c r="Q402" s="2">
        <f t="shared" si="47"/>
        <v>17.626679999999997</v>
      </c>
      <c r="R402" s="3">
        <f t="shared" si="48"/>
        <v>17.826679999999996</v>
      </c>
      <c r="S402" s="1" t="s">
        <v>1404</v>
      </c>
    </row>
    <row r="403" spans="1:19" x14ac:dyDescent="0.2">
      <c r="A403" s="5">
        <v>1044884</v>
      </c>
      <c r="B403" s="5" t="s">
        <v>701</v>
      </c>
      <c r="C403" s="5">
        <v>34.6</v>
      </c>
      <c r="D403" s="6">
        <v>39.64</v>
      </c>
      <c r="E403" s="4">
        <v>7</v>
      </c>
      <c r="F403" s="4">
        <v>32.64</v>
      </c>
      <c r="G403" s="18">
        <v>28.46</v>
      </c>
      <c r="H403" s="18">
        <v>0.2</v>
      </c>
      <c r="I403" s="2">
        <f t="shared" si="42"/>
        <v>32.44</v>
      </c>
      <c r="J403" s="2">
        <f t="shared" si="43"/>
        <v>28.456140350877192</v>
      </c>
      <c r="K403" s="2">
        <f t="shared" si="44"/>
        <v>3.983859649122806</v>
      </c>
      <c r="L403" s="3">
        <f t="shared" si="45"/>
        <v>32.64</v>
      </c>
      <c r="M403" s="4">
        <v>32.64</v>
      </c>
      <c r="N403" s="7" t="s">
        <v>54</v>
      </c>
      <c r="O403" s="1">
        <v>28.46</v>
      </c>
      <c r="P403" s="2">
        <f t="shared" si="46"/>
        <v>25.614000000000001</v>
      </c>
      <c r="Q403" s="2">
        <f t="shared" si="47"/>
        <v>29.199959999999997</v>
      </c>
      <c r="R403" s="3">
        <f t="shared" si="48"/>
        <v>29.399959999999997</v>
      </c>
      <c r="S403" s="1" t="s">
        <v>1405</v>
      </c>
    </row>
    <row r="404" spans="1:19" x14ac:dyDescent="0.2">
      <c r="A404" s="5">
        <v>1044886</v>
      </c>
      <c r="B404" s="5" t="s">
        <v>702</v>
      </c>
      <c r="C404" s="5">
        <v>48.06</v>
      </c>
      <c r="D404" s="6">
        <v>54.99</v>
      </c>
      <c r="E404" s="4">
        <v>5</v>
      </c>
      <c r="F404" s="4">
        <v>49.99</v>
      </c>
      <c r="G404" s="18">
        <v>43.68</v>
      </c>
      <c r="H404" s="18">
        <v>0.2</v>
      </c>
      <c r="I404" s="2">
        <f t="shared" si="42"/>
        <v>49.79</v>
      </c>
      <c r="J404" s="2">
        <f t="shared" si="43"/>
        <v>43.675438596491233</v>
      </c>
      <c r="K404" s="2">
        <f t="shared" si="44"/>
        <v>6.1145614035087661</v>
      </c>
      <c r="L404" s="3">
        <f t="shared" si="45"/>
        <v>49.99</v>
      </c>
      <c r="M404" s="4">
        <v>49.99</v>
      </c>
      <c r="N404" s="7" t="s">
        <v>54</v>
      </c>
      <c r="O404" s="1">
        <v>43.68</v>
      </c>
      <c r="P404" s="2">
        <f t="shared" si="46"/>
        <v>39.311999999999998</v>
      </c>
      <c r="Q404" s="2">
        <f t="shared" si="47"/>
        <v>44.815679999999993</v>
      </c>
      <c r="R404" s="3">
        <f t="shared" si="48"/>
        <v>45.015679999999996</v>
      </c>
      <c r="S404" s="1" t="s">
        <v>1406</v>
      </c>
    </row>
    <row r="405" spans="1:19" x14ac:dyDescent="0.2">
      <c r="A405" s="5">
        <v>1038506</v>
      </c>
      <c r="B405" s="5" t="s">
        <v>300</v>
      </c>
      <c r="C405" s="5">
        <v>19.11</v>
      </c>
      <c r="D405" s="6">
        <v>21.99</v>
      </c>
      <c r="E405" s="4">
        <v>2.2000000000000002</v>
      </c>
      <c r="F405" s="4">
        <v>19.79</v>
      </c>
      <c r="G405" s="18">
        <v>17.18</v>
      </c>
      <c r="H405" s="18">
        <v>0.2</v>
      </c>
      <c r="I405" s="2">
        <f t="shared" si="42"/>
        <v>19.59</v>
      </c>
      <c r="J405" s="2">
        <f t="shared" si="43"/>
        <v>17.184210526315791</v>
      </c>
      <c r="K405" s="2">
        <f t="shared" si="44"/>
        <v>2.4057894736842087</v>
      </c>
      <c r="L405" s="3">
        <f t="shared" si="45"/>
        <v>19.79</v>
      </c>
      <c r="M405" s="4">
        <v>19.79</v>
      </c>
      <c r="N405" s="7" t="s">
        <v>54</v>
      </c>
      <c r="O405" s="1">
        <v>17.18</v>
      </c>
      <c r="P405" s="2">
        <f t="shared" si="46"/>
        <v>15.462</v>
      </c>
      <c r="Q405" s="2">
        <f t="shared" si="47"/>
        <v>17.626679999999997</v>
      </c>
      <c r="R405" s="3">
        <f t="shared" si="48"/>
        <v>17.826679999999996</v>
      </c>
      <c r="S405" s="1" t="s">
        <v>1407</v>
      </c>
    </row>
    <row r="406" spans="1:19" x14ac:dyDescent="0.2">
      <c r="A406" s="5">
        <v>1008194</v>
      </c>
      <c r="B406" s="5" t="s">
        <v>703</v>
      </c>
      <c r="C406" s="5">
        <v>23.5</v>
      </c>
      <c r="D406" s="6">
        <v>26.99</v>
      </c>
      <c r="E406" s="4">
        <v>3</v>
      </c>
      <c r="F406" s="4">
        <v>23.99</v>
      </c>
      <c r="G406" s="18">
        <v>20.87</v>
      </c>
      <c r="H406" s="18">
        <v>0.2</v>
      </c>
      <c r="I406" s="2">
        <f t="shared" si="42"/>
        <v>23.79</v>
      </c>
      <c r="J406" s="2">
        <f t="shared" si="43"/>
        <v>20.868421052631579</v>
      </c>
      <c r="K406" s="2">
        <f t="shared" si="44"/>
        <v>2.9215789473684204</v>
      </c>
      <c r="L406" s="3">
        <f t="shared" si="45"/>
        <v>23.99</v>
      </c>
      <c r="M406" s="4">
        <v>23.99</v>
      </c>
      <c r="N406" s="7" t="s">
        <v>54</v>
      </c>
      <c r="O406" s="1">
        <v>20.87</v>
      </c>
      <c r="P406" s="2">
        <f t="shared" si="46"/>
        <v>18.783000000000001</v>
      </c>
      <c r="Q406" s="2">
        <f t="shared" si="47"/>
        <v>21.41262</v>
      </c>
      <c r="R406" s="3">
        <f t="shared" si="48"/>
        <v>21.61262</v>
      </c>
      <c r="S406" s="1" t="s">
        <v>1408</v>
      </c>
    </row>
    <row r="407" spans="1:19" x14ac:dyDescent="0.2">
      <c r="A407" s="5">
        <v>1040803</v>
      </c>
      <c r="B407" s="5" t="s">
        <v>704</v>
      </c>
      <c r="C407" s="5">
        <v>6.92</v>
      </c>
      <c r="D407" s="6">
        <v>7.99</v>
      </c>
      <c r="E407" s="4">
        <v>1.5</v>
      </c>
      <c r="F407" s="4">
        <v>6.49</v>
      </c>
      <c r="G407" s="18">
        <v>5.61</v>
      </c>
      <c r="H407" s="18">
        <v>0.1</v>
      </c>
      <c r="I407" s="2">
        <f t="shared" si="42"/>
        <v>6.3900000000000006</v>
      </c>
      <c r="J407" s="2">
        <f t="shared" si="43"/>
        <v>5.6052631578947381</v>
      </c>
      <c r="K407" s="2">
        <f t="shared" si="44"/>
        <v>0.78473684210526251</v>
      </c>
      <c r="L407" s="3">
        <f t="shared" si="45"/>
        <v>6.49</v>
      </c>
      <c r="M407" s="4">
        <v>6.49</v>
      </c>
      <c r="N407" s="7" t="s">
        <v>54</v>
      </c>
      <c r="O407" s="1">
        <v>5.61</v>
      </c>
      <c r="P407" s="2">
        <f t="shared" si="46"/>
        <v>5.0490000000000004</v>
      </c>
      <c r="Q407" s="2">
        <f t="shared" si="47"/>
        <v>5.7558600000000002</v>
      </c>
      <c r="R407" s="3">
        <f t="shared" si="48"/>
        <v>5.8558599999999998</v>
      </c>
      <c r="S407" s="1" t="s">
        <v>1409</v>
      </c>
    </row>
    <row r="408" spans="1:19" x14ac:dyDescent="0.2">
      <c r="A408" s="5">
        <v>1033665</v>
      </c>
      <c r="B408" s="5" t="s">
        <v>705</v>
      </c>
      <c r="C408" s="5">
        <v>29.64</v>
      </c>
      <c r="D408" s="6">
        <v>33.99</v>
      </c>
      <c r="E408" s="4">
        <v>3</v>
      </c>
      <c r="F408" s="4">
        <v>30.990000000000002</v>
      </c>
      <c r="G408" s="18">
        <v>27.01</v>
      </c>
      <c r="H408" s="18">
        <v>0.2</v>
      </c>
      <c r="I408" s="2">
        <f t="shared" si="42"/>
        <v>30.790000000000003</v>
      </c>
      <c r="J408" s="2">
        <f t="shared" si="43"/>
        <v>27.008771929824565</v>
      </c>
      <c r="K408" s="2">
        <f t="shared" si="44"/>
        <v>3.7812280701754375</v>
      </c>
      <c r="L408" s="3">
        <f t="shared" si="45"/>
        <v>30.990000000000002</v>
      </c>
      <c r="M408" s="4">
        <v>30.990000000000002</v>
      </c>
      <c r="N408" s="7" t="s">
        <v>54</v>
      </c>
      <c r="O408" s="1">
        <v>27.01</v>
      </c>
      <c r="P408" s="2">
        <f t="shared" si="46"/>
        <v>24.309000000000001</v>
      </c>
      <c r="Q408" s="2">
        <f t="shared" si="47"/>
        <v>27.712260000000001</v>
      </c>
      <c r="R408" s="3">
        <f t="shared" si="48"/>
        <v>27.91226</v>
      </c>
      <c r="S408" s="1" t="s">
        <v>1410</v>
      </c>
    </row>
    <row r="409" spans="1:19" x14ac:dyDescent="0.2">
      <c r="A409" s="5">
        <v>1026333</v>
      </c>
      <c r="B409" s="5" t="s">
        <v>706</v>
      </c>
      <c r="C409" s="5">
        <v>19.100000000000001</v>
      </c>
      <c r="D409" s="6">
        <v>21.97</v>
      </c>
      <c r="E409" s="4">
        <v>2.2000000000000002</v>
      </c>
      <c r="F409" s="4">
        <v>19.77</v>
      </c>
      <c r="G409" s="18">
        <v>17.170000000000002</v>
      </c>
      <c r="H409" s="18">
        <v>0.2</v>
      </c>
      <c r="I409" s="2">
        <f t="shared" si="42"/>
        <v>19.57</v>
      </c>
      <c r="J409" s="2">
        <f t="shared" si="43"/>
        <v>17.166666666666668</v>
      </c>
      <c r="K409" s="2">
        <f t="shared" si="44"/>
        <v>2.4033333333333324</v>
      </c>
      <c r="L409" s="3">
        <f t="shared" si="45"/>
        <v>19.77</v>
      </c>
      <c r="M409" s="4">
        <v>19.77</v>
      </c>
      <c r="N409" s="7" t="s">
        <v>54</v>
      </c>
      <c r="O409" s="1">
        <v>17.170000000000002</v>
      </c>
      <c r="P409" s="2">
        <f t="shared" si="46"/>
        <v>15.453000000000001</v>
      </c>
      <c r="Q409" s="2">
        <f t="shared" si="47"/>
        <v>17.616420000000002</v>
      </c>
      <c r="R409" s="3">
        <f t="shared" si="48"/>
        <v>17.816420000000001</v>
      </c>
      <c r="S409" s="1" t="s">
        <v>1411</v>
      </c>
    </row>
    <row r="410" spans="1:19" x14ac:dyDescent="0.2">
      <c r="A410" s="5">
        <v>1040395</v>
      </c>
      <c r="B410" s="5" t="s">
        <v>707</v>
      </c>
      <c r="C410" s="5">
        <v>34.9</v>
      </c>
      <c r="D410" s="6">
        <v>39.99</v>
      </c>
      <c r="E410" s="4">
        <v>2.5</v>
      </c>
      <c r="F410" s="4">
        <v>37.49</v>
      </c>
      <c r="G410" s="18">
        <v>32.71</v>
      </c>
      <c r="H410" s="18">
        <v>0.2</v>
      </c>
      <c r="I410" s="2">
        <f t="shared" si="42"/>
        <v>37.29</v>
      </c>
      <c r="J410" s="2">
        <f t="shared" si="43"/>
        <v>32.710526315789473</v>
      </c>
      <c r="K410" s="2">
        <f t="shared" si="44"/>
        <v>4.5794736842105266</v>
      </c>
      <c r="L410" s="3">
        <f t="shared" si="45"/>
        <v>37.49</v>
      </c>
      <c r="M410" s="4">
        <v>37.49</v>
      </c>
      <c r="N410" s="7" t="s">
        <v>54</v>
      </c>
      <c r="O410" s="1">
        <v>32.71</v>
      </c>
      <c r="P410" s="2">
        <f t="shared" si="46"/>
        <v>29.439</v>
      </c>
      <c r="Q410" s="2">
        <f t="shared" si="47"/>
        <v>33.560459999999999</v>
      </c>
      <c r="R410" s="3">
        <f t="shared" si="48"/>
        <v>33.760460000000002</v>
      </c>
      <c r="S410" s="1" t="s">
        <v>1412</v>
      </c>
    </row>
    <row r="411" spans="1:19" x14ac:dyDescent="0.2">
      <c r="A411" s="5">
        <v>1026126</v>
      </c>
      <c r="B411" s="5" t="s">
        <v>708</v>
      </c>
      <c r="C411" s="5">
        <v>19.07</v>
      </c>
      <c r="D411" s="6">
        <v>21.94</v>
      </c>
      <c r="E411" s="4">
        <v>2.2000000000000002</v>
      </c>
      <c r="F411" s="4">
        <v>19.740000000000002</v>
      </c>
      <c r="G411" s="18">
        <v>17.14</v>
      </c>
      <c r="H411" s="18">
        <v>0.2</v>
      </c>
      <c r="I411" s="2">
        <f t="shared" si="42"/>
        <v>19.540000000000003</v>
      </c>
      <c r="J411" s="2">
        <f t="shared" si="43"/>
        <v>17.140350877192986</v>
      </c>
      <c r="K411" s="2">
        <f t="shared" si="44"/>
        <v>2.3996491228070163</v>
      </c>
      <c r="L411" s="3">
        <f t="shared" si="45"/>
        <v>19.740000000000002</v>
      </c>
      <c r="M411" s="4">
        <v>19.740000000000002</v>
      </c>
      <c r="N411" s="7" t="s">
        <v>54</v>
      </c>
      <c r="O411" s="1">
        <v>17.14</v>
      </c>
      <c r="P411" s="2">
        <f t="shared" si="46"/>
        <v>15.426</v>
      </c>
      <c r="Q411" s="2">
        <f t="shared" si="47"/>
        <v>17.585639999999998</v>
      </c>
      <c r="R411" s="3">
        <f t="shared" si="48"/>
        <v>17.785639999999997</v>
      </c>
      <c r="S411" s="1" t="s">
        <v>1413</v>
      </c>
    </row>
    <row r="412" spans="1:19" x14ac:dyDescent="0.2">
      <c r="A412" s="5">
        <v>1000203</v>
      </c>
      <c r="B412" s="5" t="s">
        <v>709</v>
      </c>
      <c r="C412" s="5">
        <v>24.38</v>
      </c>
      <c r="D412" s="6">
        <v>27.99</v>
      </c>
      <c r="E412" s="4">
        <v>2.25</v>
      </c>
      <c r="F412" s="4">
        <v>25.74</v>
      </c>
      <c r="G412" s="18">
        <v>22.4</v>
      </c>
      <c r="H412" s="18">
        <v>0.2</v>
      </c>
      <c r="I412" s="2">
        <f t="shared" si="42"/>
        <v>25.54</v>
      </c>
      <c r="J412" s="2">
        <f t="shared" si="43"/>
        <v>22.403508771929825</v>
      </c>
      <c r="K412" s="2">
        <f t="shared" si="44"/>
        <v>3.1364912280701738</v>
      </c>
      <c r="L412" s="3">
        <f t="shared" si="45"/>
        <v>25.74</v>
      </c>
      <c r="M412" s="4">
        <v>25.74</v>
      </c>
      <c r="N412" s="7" t="s">
        <v>54</v>
      </c>
      <c r="O412" s="1">
        <v>22.4</v>
      </c>
      <c r="P412" s="2">
        <f t="shared" si="46"/>
        <v>20.16</v>
      </c>
      <c r="Q412" s="2">
        <f t="shared" si="47"/>
        <v>22.982399999999998</v>
      </c>
      <c r="R412" s="3">
        <f t="shared" si="48"/>
        <v>23.182399999999998</v>
      </c>
      <c r="S412" s="1" t="s">
        <v>1414</v>
      </c>
    </row>
    <row r="413" spans="1:19" x14ac:dyDescent="0.2">
      <c r="A413" s="5">
        <v>1001478</v>
      </c>
      <c r="B413" s="5" t="s">
        <v>378</v>
      </c>
      <c r="C413" s="5">
        <v>20.85</v>
      </c>
      <c r="D413" s="6">
        <v>23.97</v>
      </c>
      <c r="E413" s="4">
        <v>3</v>
      </c>
      <c r="F413" s="4">
        <v>20.97</v>
      </c>
      <c r="G413" s="18">
        <v>18.22</v>
      </c>
      <c r="H413" s="18">
        <v>0.2</v>
      </c>
      <c r="I413" s="2">
        <f t="shared" si="42"/>
        <v>20.77</v>
      </c>
      <c r="J413" s="2">
        <f t="shared" si="43"/>
        <v>18.219298245614038</v>
      </c>
      <c r="K413" s="2">
        <f t="shared" si="44"/>
        <v>2.5507017543859618</v>
      </c>
      <c r="L413" s="3">
        <f t="shared" si="45"/>
        <v>20.97</v>
      </c>
      <c r="M413" s="4">
        <v>20.97</v>
      </c>
      <c r="N413" s="7" t="s">
        <v>54</v>
      </c>
      <c r="O413" s="1">
        <v>18.22</v>
      </c>
      <c r="P413" s="2">
        <f t="shared" si="46"/>
        <v>16.398</v>
      </c>
      <c r="Q413" s="2">
        <f t="shared" si="47"/>
        <v>18.693719999999999</v>
      </c>
      <c r="R413" s="3">
        <f t="shared" si="48"/>
        <v>18.893719999999998</v>
      </c>
      <c r="S413" s="1" t="s">
        <v>1415</v>
      </c>
    </row>
    <row r="414" spans="1:19" x14ac:dyDescent="0.2">
      <c r="A414" s="5">
        <v>1000423</v>
      </c>
      <c r="B414" s="5" t="s">
        <v>324</v>
      </c>
      <c r="C414" s="5">
        <v>19.82</v>
      </c>
      <c r="D414" s="6">
        <v>22.79</v>
      </c>
      <c r="E414" s="4">
        <v>2.2000000000000002</v>
      </c>
      <c r="F414" s="4">
        <v>20.59</v>
      </c>
      <c r="G414" s="18">
        <v>17.89</v>
      </c>
      <c r="H414" s="18">
        <v>0.2</v>
      </c>
      <c r="I414" s="2">
        <f t="shared" si="42"/>
        <v>20.39</v>
      </c>
      <c r="J414" s="2">
        <f t="shared" si="43"/>
        <v>17.885964912280702</v>
      </c>
      <c r="K414" s="2">
        <f t="shared" si="44"/>
        <v>2.5040350877192985</v>
      </c>
      <c r="L414" s="3">
        <f t="shared" si="45"/>
        <v>20.59</v>
      </c>
      <c r="M414" s="4">
        <v>20.59</v>
      </c>
      <c r="N414" s="7" t="s">
        <v>54</v>
      </c>
      <c r="O414" s="1">
        <v>17.89</v>
      </c>
      <c r="P414" s="2">
        <f t="shared" si="46"/>
        <v>16.101000000000003</v>
      </c>
      <c r="Q414" s="2">
        <f t="shared" si="47"/>
        <v>18.355140000000002</v>
      </c>
      <c r="R414" s="3">
        <f t="shared" si="48"/>
        <v>18.555140000000002</v>
      </c>
      <c r="S414" s="1" t="s">
        <v>1416</v>
      </c>
    </row>
    <row r="415" spans="1:19" x14ac:dyDescent="0.2">
      <c r="A415" s="5">
        <v>1019162</v>
      </c>
      <c r="B415" s="5" t="s">
        <v>710</v>
      </c>
      <c r="C415" s="5">
        <v>16.48</v>
      </c>
      <c r="D415" s="6">
        <v>18.989999999999998</v>
      </c>
      <c r="E415" s="4">
        <v>2</v>
      </c>
      <c r="F415" s="4">
        <v>16.989999999999998</v>
      </c>
      <c r="G415" s="18">
        <v>14.73</v>
      </c>
      <c r="H415" s="18">
        <v>0.2</v>
      </c>
      <c r="I415" s="2">
        <f t="shared" si="42"/>
        <v>16.79</v>
      </c>
      <c r="J415" s="2">
        <f t="shared" si="43"/>
        <v>14.728070175438598</v>
      </c>
      <c r="K415" s="2">
        <f t="shared" si="44"/>
        <v>2.0619298245614015</v>
      </c>
      <c r="L415" s="3">
        <f t="shared" si="45"/>
        <v>16.989999999999998</v>
      </c>
      <c r="M415" s="4">
        <v>16.989999999999998</v>
      </c>
      <c r="N415" s="7" t="s">
        <v>54</v>
      </c>
      <c r="O415" s="1">
        <v>14.73</v>
      </c>
      <c r="P415" s="2">
        <f t="shared" si="46"/>
        <v>13.257000000000001</v>
      </c>
      <c r="Q415" s="2">
        <f t="shared" si="47"/>
        <v>15.11298</v>
      </c>
      <c r="R415" s="3">
        <f t="shared" si="48"/>
        <v>15.31298</v>
      </c>
      <c r="S415" s="1" t="s">
        <v>1417</v>
      </c>
    </row>
    <row r="416" spans="1:19" x14ac:dyDescent="0.2">
      <c r="A416" s="5">
        <v>1000607</v>
      </c>
      <c r="B416" s="5" t="s">
        <v>328</v>
      </c>
      <c r="C416" s="5">
        <v>22.43</v>
      </c>
      <c r="D416" s="6">
        <v>25.77</v>
      </c>
      <c r="E416" s="4">
        <v>2.5</v>
      </c>
      <c r="F416" s="4">
        <v>23.27</v>
      </c>
      <c r="G416" s="18">
        <v>20.239999999999998</v>
      </c>
      <c r="H416" s="18">
        <v>0.2</v>
      </c>
      <c r="I416" s="2">
        <f t="shared" si="42"/>
        <v>23.07</v>
      </c>
      <c r="J416" s="2">
        <f t="shared" si="43"/>
        <v>20.236842105263161</v>
      </c>
      <c r="K416" s="2">
        <f t="shared" si="44"/>
        <v>2.8331578947368392</v>
      </c>
      <c r="L416" s="3">
        <f t="shared" si="45"/>
        <v>23.27</v>
      </c>
      <c r="M416" s="4">
        <v>23.27</v>
      </c>
      <c r="N416" s="7" t="s">
        <v>54</v>
      </c>
      <c r="O416" s="1">
        <v>20.239999999999998</v>
      </c>
      <c r="P416" s="2">
        <f t="shared" si="46"/>
        <v>18.215999999999998</v>
      </c>
      <c r="Q416" s="2">
        <f t="shared" si="47"/>
        <v>20.766239999999996</v>
      </c>
      <c r="R416" s="3">
        <f t="shared" si="48"/>
        <v>20.966239999999996</v>
      </c>
      <c r="S416" s="1" t="s">
        <v>1418</v>
      </c>
    </row>
    <row r="417" spans="1:19" x14ac:dyDescent="0.2">
      <c r="A417" s="5">
        <v>1025135</v>
      </c>
      <c r="B417" s="5" t="s">
        <v>711</v>
      </c>
      <c r="C417" s="5">
        <v>20.68</v>
      </c>
      <c r="D417" s="6">
        <v>23.78</v>
      </c>
      <c r="E417" s="4">
        <v>2.5</v>
      </c>
      <c r="F417" s="4">
        <v>21.28</v>
      </c>
      <c r="G417" s="18">
        <v>18.489999999999998</v>
      </c>
      <c r="H417" s="18">
        <v>0.2</v>
      </c>
      <c r="I417" s="2">
        <f t="shared" si="42"/>
        <v>21.080000000000002</v>
      </c>
      <c r="J417" s="2">
        <f t="shared" si="43"/>
        <v>18.491228070175442</v>
      </c>
      <c r="K417" s="2">
        <f t="shared" si="44"/>
        <v>2.5887719298245599</v>
      </c>
      <c r="L417" s="3">
        <f t="shared" si="45"/>
        <v>21.28</v>
      </c>
      <c r="M417" s="4">
        <v>21.28</v>
      </c>
      <c r="N417" s="7" t="s">
        <v>54</v>
      </c>
      <c r="O417" s="1">
        <v>18.489999999999998</v>
      </c>
      <c r="P417" s="2">
        <f t="shared" si="46"/>
        <v>16.640999999999998</v>
      </c>
      <c r="Q417" s="2">
        <f t="shared" si="47"/>
        <v>18.970739999999996</v>
      </c>
      <c r="R417" s="3">
        <f t="shared" si="48"/>
        <v>19.170739999999995</v>
      </c>
      <c r="S417" s="1" t="s">
        <v>1419</v>
      </c>
    </row>
    <row r="418" spans="1:19" x14ac:dyDescent="0.2">
      <c r="A418" s="5">
        <v>1021688</v>
      </c>
      <c r="B418" s="5" t="s">
        <v>712</v>
      </c>
      <c r="C418" s="5">
        <v>20.68</v>
      </c>
      <c r="D418" s="6">
        <v>23.78</v>
      </c>
      <c r="E418" s="4">
        <v>2.5</v>
      </c>
      <c r="F418" s="4">
        <v>21.28</v>
      </c>
      <c r="G418" s="18">
        <v>18.489999999999998</v>
      </c>
      <c r="H418" s="18">
        <v>0.2</v>
      </c>
      <c r="I418" s="2">
        <f t="shared" si="42"/>
        <v>21.080000000000002</v>
      </c>
      <c r="J418" s="2">
        <f t="shared" si="43"/>
        <v>18.491228070175442</v>
      </c>
      <c r="K418" s="2">
        <f t="shared" si="44"/>
        <v>2.5887719298245599</v>
      </c>
      <c r="L418" s="3">
        <f t="shared" si="45"/>
        <v>21.28</v>
      </c>
      <c r="M418" s="4">
        <v>21.28</v>
      </c>
      <c r="N418" s="7" t="s">
        <v>54</v>
      </c>
      <c r="O418" s="1">
        <v>18.489999999999998</v>
      </c>
      <c r="P418" s="2">
        <f t="shared" si="46"/>
        <v>16.640999999999998</v>
      </c>
      <c r="Q418" s="2">
        <f t="shared" si="47"/>
        <v>18.970739999999996</v>
      </c>
      <c r="R418" s="3">
        <f t="shared" si="48"/>
        <v>19.170739999999995</v>
      </c>
      <c r="S418" s="1" t="s">
        <v>1420</v>
      </c>
    </row>
    <row r="419" spans="1:19" x14ac:dyDescent="0.2">
      <c r="A419" s="5">
        <v>1001814</v>
      </c>
      <c r="B419" s="5" t="s">
        <v>325</v>
      </c>
      <c r="C419" s="5">
        <v>19.82</v>
      </c>
      <c r="D419" s="6">
        <v>22.79</v>
      </c>
      <c r="E419" s="4">
        <v>2.5</v>
      </c>
      <c r="F419" s="4">
        <v>20.29</v>
      </c>
      <c r="G419" s="18">
        <v>17.62</v>
      </c>
      <c r="H419" s="18">
        <v>0.2</v>
      </c>
      <c r="I419" s="2">
        <f t="shared" si="42"/>
        <v>20.09</v>
      </c>
      <c r="J419" s="2">
        <f t="shared" si="43"/>
        <v>17.62280701754386</v>
      </c>
      <c r="K419" s="2">
        <f t="shared" si="44"/>
        <v>2.4671929824561403</v>
      </c>
      <c r="L419" s="3">
        <f t="shared" si="45"/>
        <v>20.29</v>
      </c>
      <c r="M419" s="4">
        <v>20.29</v>
      </c>
      <c r="N419" s="7" t="s">
        <v>54</v>
      </c>
      <c r="O419" s="1">
        <v>17.62</v>
      </c>
      <c r="P419" s="2">
        <f t="shared" si="46"/>
        <v>15.858000000000001</v>
      </c>
      <c r="Q419" s="2">
        <f t="shared" si="47"/>
        <v>18.078119999999998</v>
      </c>
      <c r="R419" s="3">
        <f t="shared" si="48"/>
        <v>18.278119999999998</v>
      </c>
      <c r="S419" s="1" t="s">
        <v>1421</v>
      </c>
    </row>
    <row r="420" spans="1:19" x14ac:dyDescent="0.2">
      <c r="A420" s="5">
        <v>1007378</v>
      </c>
      <c r="B420" s="5" t="s">
        <v>326</v>
      </c>
      <c r="C420" s="5">
        <v>20.68</v>
      </c>
      <c r="D420" s="6">
        <v>23.78</v>
      </c>
      <c r="E420" s="4">
        <v>2.5</v>
      </c>
      <c r="F420" s="4">
        <v>21.28</v>
      </c>
      <c r="G420" s="18">
        <v>18.489999999999998</v>
      </c>
      <c r="H420" s="18">
        <v>0.2</v>
      </c>
      <c r="I420" s="2">
        <f t="shared" si="42"/>
        <v>21.080000000000002</v>
      </c>
      <c r="J420" s="2">
        <f t="shared" si="43"/>
        <v>18.491228070175442</v>
      </c>
      <c r="K420" s="2">
        <f t="shared" si="44"/>
        <v>2.5887719298245599</v>
      </c>
      <c r="L420" s="3">
        <f t="shared" si="45"/>
        <v>21.28</v>
      </c>
      <c r="M420" s="4">
        <v>21.28</v>
      </c>
      <c r="N420" s="7" t="s">
        <v>54</v>
      </c>
      <c r="O420" s="1">
        <v>18.489999999999998</v>
      </c>
      <c r="P420" s="2">
        <f t="shared" si="46"/>
        <v>16.640999999999998</v>
      </c>
      <c r="Q420" s="2">
        <f t="shared" si="47"/>
        <v>18.970739999999996</v>
      </c>
      <c r="R420" s="3">
        <f t="shared" si="48"/>
        <v>19.170739999999995</v>
      </c>
      <c r="S420" s="1" t="s">
        <v>1422</v>
      </c>
    </row>
    <row r="421" spans="1:19" x14ac:dyDescent="0.2">
      <c r="A421" s="5">
        <v>1005013</v>
      </c>
      <c r="B421" s="5" t="s">
        <v>327</v>
      </c>
      <c r="C421" s="5">
        <v>24.16</v>
      </c>
      <c r="D421" s="6">
        <v>27.74</v>
      </c>
      <c r="E421" s="4">
        <v>2.5</v>
      </c>
      <c r="F421" s="4">
        <v>25.24</v>
      </c>
      <c r="G421" s="18">
        <v>21.96</v>
      </c>
      <c r="H421" s="18">
        <v>0.2</v>
      </c>
      <c r="I421" s="2">
        <f t="shared" si="42"/>
        <v>25.04</v>
      </c>
      <c r="J421" s="2">
        <f t="shared" si="43"/>
        <v>21.964912280701757</v>
      </c>
      <c r="K421" s="2">
        <f t="shared" si="44"/>
        <v>3.0750877192982422</v>
      </c>
      <c r="L421" s="3">
        <f t="shared" si="45"/>
        <v>25.24</v>
      </c>
      <c r="M421" s="4">
        <v>25.24</v>
      </c>
      <c r="N421" s="7" t="s">
        <v>54</v>
      </c>
      <c r="O421" s="1">
        <v>21.96</v>
      </c>
      <c r="P421" s="2">
        <f t="shared" si="46"/>
        <v>19.764000000000003</v>
      </c>
      <c r="Q421" s="2">
        <f t="shared" si="47"/>
        <v>22.53096</v>
      </c>
      <c r="R421" s="3">
        <f t="shared" si="48"/>
        <v>22.73096</v>
      </c>
      <c r="S421" s="1" t="s">
        <v>1423</v>
      </c>
    </row>
    <row r="422" spans="1:19" x14ac:dyDescent="0.2">
      <c r="A422" s="5">
        <v>1024411</v>
      </c>
      <c r="B422" s="5" t="s">
        <v>329</v>
      </c>
      <c r="C422" s="5">
        <v>15.6</v>
      </c>
      <c r="D422" s="6">
        <v>17.98</v>
      </c>
      <c r="E422" s="4">
        <v>2.5</v>
      </c>
      <c r="F422" s="4">
        <v>15.48</v>
      </c>
      <c r="G422" s="18">
        <v>13.4</v>
      </c>
      <c r="H422" s="18">
        <v>0.2</v>
      </c>
      <c r="I422" s="2">
        <f t="shared" si="42"/>
        <v>15.280000000000001</v>
      </c>
      <c r="J422" s="2">
        <f t="shared" si="43"/>
        <v>13.403508771929827</v>
      </c>
      <c r="K422" s="2">
        <f t="shared" si="44"/>
        <v>1.876491228070174</v>
      </c>
      <c r="L422" s="3">
        <f t="shared" si="45"/>
        <v>15.48</v>
      </c>
      <c r="M422" s="4">
        <v>15.48</v>
      </c>
      <c r="N422" s="7" t="s">
        <v>54</v>
      </c>
      <c r="O422" s="1">
        <v>13.4</v>
      </c>
      <c r="P422" s="2">
        <f t="shared" si="46"/>
        <v>12.06</v>
      </c>
      <c r="Q422" s="2">
        <f t="shared" si="47"/>
        <v>13.7484</v>
      </c>
      <c r="R422" s="3">
        <f t="shared" si="48"/>
        <v>13.948399999999999</v>
      </c>
      <c r="S422" s="1" t="s">
        <v>1424</v>
      </c>
    </row>
    <row r="423" spans="1:19" x14ac:dyDescent="0.2">
      <c r="A423" s="5">
        <v>1016058</v>
      </c>
      <c r="B423" s="5" t="s">
        <v>713</v>
      </c>
      <c r="C423" s="5">
        <v>22.62</v>
      </c>
      <c r="D423" s="6">
        <v>25.99</v>
      </c>
      <c r="E423" s="4">
        <v>2.2000000000000002</v>
      </c>
      <c r="F423" s="4">
        <v>23.79</v>
      </c>
      <c r="G423" s="18">
        <v>20.69</v>
      </c>
      <c r="H423" s="18">
        <v>0.2</v>
      </c>
      <c r="I423" s="2">
        <f t="shared" si="42"/>
        <v>23.59</v>
      </c>
      <c r="J423" s="2">
        <f t="shared" si="43"/>
        <v>20.692982456140353</v>
      </c>
      <c r="K423" s="2">
        <f t="shared" si="44"/>
        <v>2.897017543859647</v>
      </c>
      <c r="L423" s="3">
        <f t="shared" si="45"/>
        <v>23.79</v>
      </c>
      <c r="M423" s="4">
        <v>23.79</v>
      </c>
      <c r="N423" s="7" t="s">
        <v>54</v>
      </c>
      <c r="O423" s="1">
        <v>20.69</v>
      </c>
      <c r="P423" s="2">
        <f t="shared" si="46"/>
        <v>18.621000000000002</v>
      </c>
      <c r="Q423" s="2">
        <f t="shared" si="47"/>
        <v>21.22794</v>
      </c>
      <c r="R423" s="3">
        <f t="shared" si="48"/>
        <v>21.42794</v>
      </c>
      <c r="S423" s="1" t="s">
        <v>1425</v>
      </c>
    </row>
    <row r="424" spans="1:19" x14ac:dyDescent="0.2">
      <c r="A424" s="5">
        <v>1023303</v>
      </c>
      <c r="B424" s="5" t="s">
        <v>714</v>
      </c>
      <c r="C424" s="5">
        <v>15.6</v>
      </c>
      <c r="D424" s="6">
        <v>17.98</v>
      </c>
      <c r="E424" s="4">
        <v>2</v>
      </c>
      <c r="F424" s="4">
        <v>15.98</v>
      </c>
      <c r="G424" s="18">
        <v>13.84</v>
      </c>
      <c r="H424" s="18">
        <v>0.2</v>
      </c>
      <c r="I424" s="2">
        <f t="shared" si="42"/>
        <v>15.780000000000001</v>
      </c>
      <c r="J424" s="2">
        <f t="shared" si="43"/>
        <v>13.842105263157897</v>
      </c>
      <c r="K424" s="2">
        <f t="shared" si="44"/>
        <v>1.9378947368421038</v>
      </c>
      <c r="L424" s="3">
        <f t="shared" si="45"/>
        <v>15.98</v>
      </c>
      <c r="M424" s="4">
        <v>15.98</v>
      </c>
      <c r="N424" s="7" t="s">
        <v>54</v>
      </c>
      <c r="O424" s="1">
        <v>13.84</v>
      </c>
      <c r="P424" s="2">
        <f t="shared" si="46"/>
        <v>12.456</v>
      </c>
      <c r="Q424" s="2">
        <f t="shared" si="47"/>
        <v>14.199839999999998</v>
      </c>
      <c r="R424" s="3">
        <f t="shared" si="48"/>
        <v>14.399839999999998</v>
      </c>
      <c r="S424" s="1" t="s">
        <v>1426</v>
      </c>
    </row>
    <row r="425" spans="1:19" x14ac:dyDescent="0.2">
      <c r="A425" s="5">
        <v>1012781</v>
      </c>
      <c r="B425" s="5" t="s">
        <v>715</v>
      </c>
      <c r="C425" s="5">
        <v>29.64</v>
      </c>
      <c r="D425" s="6">
        <v>33.99</v>
      </c>
      <c r="E425" s="4">
        <v>3</v>
      </c>
      <c r="F425" s="4">
        <v>30.990000000000002</v>
      </c>
      <c r="G425" s="18">
        <v>27.01</v>
      </c>
      <c r="H425" s="18">
        <v>0.2</v>
      </c>
      <c r="I425" s="2">
        <f t="shared" si="42"/>
        <v>30.790000000000003</v>
      </c>
      <c r="J425" s="2">
        <f t="shared" si="43"/>
        <v>27.008771929824565</v>
      </c>
      <c r="K425" s="2">
        <f t="shared" si="44"/>
        <v>3.7812280701754375</v>
      </c>
      <c r="L425" s="3">
        <f t="shared" si="45"/>
        <v>30.990000000000002</v>
      </c>
      <c r="M425" s="4">
        <v>30.990000000000002</v>
      </c>
      <c r="N425" s="7" t="s">
        <v>54</v>
      </c>
      <c r="O425" s="1">
        <v>27.01</v>
      </c>
      <c r="P425" s="2">
        <f t="shared" si="46"/>
        <v>24.309000000000001</v>
      </c>
      <c r="Q425" s="2">
        <f t="shared" si="47"/>
        <v>27.712260000000001</v>
      </c>
      <c r="R425" s="3">
        <f t="shared" si="48"/>
        <v>27.91226</v>
      </c>
      <c r="S425" s="1" t="s">
        <v>1427</v>
      </c>
    </row>
    <row r="426" spans="1:19" x14ac:dyDescent="0.2">
      <c r="A426" s="5">
        <v>1005012</v>
      </c>
      <c r="B426" s="5" t="s">
        <v>716</v>
      </c>
      <c r="C426" s="5">
        <v>23.5</v>
      </c>
      <c r="D426" s="6">
        <v>26.99</v>
      </c>
      <c r="E426" s="4">
        <v>3</v>
      </c>
      <c r="F426" s="4">
        <v>23.99</v>
      </c>
      <c r="G426" s="18">
        <v>20.87</v>
      </c>
      <c r="H426" s="18">
        <v>0.2</v>
      </c>
      <c r="I426" s="2">
        <f t="shared" si="42"/>
        <v>23.79</v>
      </c>
      <c r="J426" s="2">
        <f t="shared" si="43"/>
        <v>20.868421052631579</v>
      </c>
      <c r="K426" s="2">
        <f t="shared" si="44"/>
        <v>2.9215789473684204</v>
      </c>
      <c r="L426" s="3">
        <f t="shared" si="45"/>
        <v>23.99</v>
      </c>
      <c r="M426" s="4">
        <v>23.99</v>
      </c>
      <c r="N426" s="7" t="s">
        <v>54</v>
      </c>
      <c r="O426" s="1">
        <v>20.87</v>
      </c>
      <c r="P426" s="2">
        <f t="shared" si="46"/>
        <v>18.783000000000001</v>
      </c>
      <c r="Q426" s="2">
        <f t="shared" si="47"/>
        <v>21.41262</v>
      </c>
      <c r="R426" s="3">
        <f t="shared" si="48"/>
        <v>21.61262</v>
      </c>
      <c r="S426" s="1" t="s">
        <v>1428</v>
      </c>
    </row>
    <row r="427" spans="1:19" x14ac:dyDescent="0.2">
      <c r="A427" s="5">
        <v>1001287</v>
      </c>
      <c r="B427" s="5" t="s">
        <v>717</v>
      </c>
      <c r="C427" s="5">
        <v>13.85</v>
      </c>
      <c r="D427" s="6">
        <v>15.99</v>
      </c>
      <c r="E427" s="4">
        <v>2</v>
      </c>
      <c r="F427" s="4">
        <v>13.99</v>
      </c>
      <c r="G427" s="18">
        <v>12.1</v>
      </c>
      <c r="H427" s="18">
        <v>0.2</v>
      </c>
      <c r="I427" s="2">
        <f t="shared" si="42"/>
        <v>13.790000000000001</v>
      </c>
      <c r="J427" s="2">
        <f t="shared" si="43"/>
        <v>12.096491228070176</v>
      </c>
      <c r="K427" s="2">
        <f t="shared" si="44"/>
        <v>1.6935087719298245</v>
      </c>
      <c r="L427" s="3">
        <f t="shared" si="45"/>
        <v>13.99</v>
      </c>
      <c r="M427" s="4">
        <v>13.99</v>
      </c>
      <c r="N427" s="7" t="s">
        <v>54</v>
      </c>
      <c r="O427" s="1">
        <v>12.1</v>
      </c>
      <c r="P427" s="2">
        <f t="shared" si="46"/>
        <v>10.89</v>
      </c>
      <c r="Q427" s="2">
        <f t="shared" si="47"/>
        <v>12.4146</v>
      </c>
      <c r="R427" s="3">
        <f t="shared" si="48"/>
        <v>12.614599999999999</v>
      </c>
      <c r="S427" s="1" t="s">
        <v>1429</v>
      </c>
    </row>
    <row r="428" spans="1:19" x14ac:dyDescent="0.2">
      <c r="A428" s="5">
        <v>1031511</v>
      </c>
      <c r="B428" s="5" t="s">
        <v>718</v>
      </c>
      <c r="C428" s="5">
        <v>18.23</v>
      </c>
      <c r="D428" s="6">
        <v>20.98</v>
      </c>
      <c r="E428" s="4">
        <v>4</v>
      </c>
      <c r="F428" s="4">
        <v>16.98</v>
      </c>
      <c r="G428" s="18">
        <v>16.04</v>
      </c>
      <c r="H428" s="18">
        <v>0.2</v>
      </c>
      <c r="I428" s="2">
        <f t="shared" si="42"/>
        <v>16.78</v>
      </c>
      <c r="J428" s="2">
        <f t="shared" si="43"/>
        <v>14.719298245614038</v>
      </c>
      <c r="K428" s="2">
        <f t="shared" si="44"/>
        <v>2.0607017543859634</v>
      </c>
      <c r="L428" s="3">
        <f t="shared" si="45"/>
        <v>16.98</v>
      </c>
      <c r="M428" s="4">
        <v>16.98</v>
      </c>
      <c r="N428" s="7" t="s">
        <v>54</v>
      </c>
      <c r="O428" s="1">
        <v>16.04</v>
      </c>
      <c r="P428" s="2">
        <f t="shared" si="46"/>
        <v>14.436</v>
      </c>
      <c r="Q428" s="2">
        <f t="shared" si="47"/>
        <v>16.457039999999999</v>
      </c>
      <c r="R428" s="3">
        <f t="shared" si="48"/>
        <v>16.657039999999999</v>
      </c>
      <c r="S428" s="1" t="s">
        <v>1430</v>
      </c>
    </row>
    <row r="429" spans="1:19" x14ac:dyDescent="0.2">
      <c r="A429" s="5">
        <v>1000688</v>
      </c>
      <c r="B429" s="5" t="s">
        <v>719</v>
      </c>
      <c r="C429" s="5">
        <v>14.73</v>
      </c>
      <c r="D429" s="6">
        <v>16.989999999999998</v>
      </c>
      <c r="E429" s="4">
        <v>3</v>
      </c>
      <c r="F429" s="4">
        <v>13.989999999999998</v>
      </c>
      <c r="G429" s="18">
        <v>12.1</v>
      </c>
      <c r="H429" s="18">
        <v>0.2</v>
      </c>
      <c r="I429" s="2">
        <f t="shared" si="42"/>
        <v>13.79</v>
      </c>
      <c r="J429" s="2">
        <f t="shared" si="43"/>
        <v>12.096491228070176</v>
      </c>
      <c r="K429" s="2">
        <f t="shared" si="44"/>
        <v>1.6935087719298227</v>
      </c>
      <c r="L429" s="3">
        <f t="shared" si="45"/>
        <v>13.989999999999998</v>
      </c>
      <c r="M429" s="4">
        <v>13.989999999999998</v>
      </c>
      <c r="N429" s="7" t="s">
        <v>54</v>
      </c>
      <c r="O429" s="1">
        <v>12.1</v>
      </c>
      <c r="P429" s="2">
        <f t="shared" si="46"/>
        <v>10.89</v>
      </c>
      <c r="Q429" s="2">
        <f t="shared" si="47"/>
        <v>12.4146</v>
      </c>
      <c r="R429" s="3">
        <f t="shared" si="48"/>
        <v>12.614599999999999</v>
      </c>
      <c r="S429" s="1" t="s">
        <v>1431</v>
      </c>
    </row>
    <row r="430" spans="1:19" x14ac:dyDescent="0.2">
      <c r="A430" s="5">
        <v>1015916</v>
      </c>
      <c r="B430" s="5" t="s">
        <v>720</v>
      </c>
      <c r="C430" s="5">
        <v>14.73</v>
      </c>
      <c r="D430" s="6">
        <v>16.989999999999998</v>
      </c>
      <c r="E430" s="4">
        <v>3</v>
      </c>
      <c r="F430" s="4">
        <v>13.989999999999998</v>
      </c>
      <c r="G430" s="18">
        <v>12.1</v>
      </c>
      <c r="H430" s="18">
        <v>0.2</v>
      </c>
      <c r="I430" s="2">
        <f t="shared" si="42"/>
        <v>13.79</v>
      </c>
      <c r="J430" s="2">
        <f t="shared" si="43"/>
        <v>12.096491228070176</v>
      </c>
      <c r="K430" s="2">
        <f t="shared" si="44"/>
        <v>1.6935087719298227</v>
      </c>
      <c r="L430" s="3">
        <f t="shared" si="45"/>
        <v>13.989999999999998</v>
      </c>
      <c r="M430" s="4">
        <v>13.989999999999998</v>
      </c>
      <c r="N430" s="7" t="s">
        <v>54</v>
      </c>
      <c r="O430" s="1">
        <v>12.1</v>
      </c>
      <c r="P430" s="2">
        <f t="shared" si="46"/>
        <v>10.89</v>
      </c>
      <c r="Q430" s="2">
        <f t="shared" si="47"/>
        <v>12.4146</v>
      </c>
      <c r="R430" s="3">
        <f t="shared" si="48"/>
        <v>12.614599999999999</v>
      </c>
      <c r="S430" s="1" t="s">
        <v>1432</v>
      </c>
    </row>
    <row r="431" spans="1:19" x14ac:dyDescent="0.2">
      <c r="A431" s="5">
        <v>1004871</v>
      </c>
      <c r="B431" s="5" t="s">
        <v>721</v>
      </c>
      <c r="C431" s="5">
        <v>16.48</v>
      </c>
      <c r="D431" s="6">
        <v>18.989999999999998</v>
      </c>
      <c r="E431" s="4">
        <v>2.5</v>
      </c>
      <c r="F431" s="4">
        <v>16.489999999999998</v>
      </c>
      <c r="G431" s="18">
        <v>14.29</v>
      </c>
      <c r="H431" s="18">
        <v>0.2</v>
      </c>
      <c r="I431" s="2">
        <f t="shared" si="42"/>
        <v>16.29</v>
      </c>
      <c r="J431" s="2">
        <f t="shared" si="43"/>
        <v>14.289473684210527</v>
      </c>
      <c r="K431" s="2">
        <f t="shared" si="44"/>
        <v>2.0005263157894717</v>
      </c>
      <c r="L431" s="3">
        <f t="shared" si="45"/>
        <v>16.489999999999998</v>
      </c>
      <c r="M431" s="4">
        <v>16.489999999999998</v>
      </c>
      <c r="N431" s="7" t="s">
        <v>54</v>
      </c>
      <c r="O431" s="1">
        <v>14.29</v>
      </c>
      <c r="P431" s="2">
        <f t="shared" si="46"/>
        <v>12.860999999999999</v>
      </c>
      <c r="Q431" s="2">
        <f t="shared" si="47"/>
        <v>14.661539999999997</v>
      </c>
      <c r="R431" s="3">
        <f t="shared" si="48"/>
        <v>14.861539999999996</v>
      </c>
      <c r="S431" s="1" t="s">
        <v>1433</v>
      </c>
    </row>
    <row r="432" spans="1:19" x14ac:dyDescent="0.2">
      <c r="A432" s="5">
        <v>1042563</v>
      </c>
      <c r="B432" s="5" t="s">
        <v>722</v>
      </c>
      <c r="C432" s="5">
        <v>16.48</v>
      </c>
      <c r="D432" s="6">
        <v>18.989999999999998</v>
      </c>
      <c r="E432" s="4">
        <v>2.5</v>
      </c>
      <c r="F432" s="4">
        <v>16.489999999999998</v>
      </c>
      <c r="G432" s="18">
        <v>14.29</v>
      </c>
      <c r="H432" s="18">
        <v>0.2</v>
      </c>
      <c r="I432" s="2">
        <f t="shared" si="42"/>
        <v>16.29</v>
      </c>
      <c r="J432" s="2">
        <f t="shared" si="43"/>
        <v>14.289473684210527</v>
      </c>
      <c r="K432" s="2">
        <f t="shared" si="44"/>
        <v>2.0005263157894717</v>
      </c>
      <c r="L432" s="3">
        <f t="shared" si="45"/>
        <v>16.489999999999998</v>
      </c>
      <c r="M432" s="4">
        <v>16.489999999999998</v>
      </c>
      <c r="N432" s="7" t="s">
        <v>54</v>
      </c>
      <c r="O432" s="1">
        <v>14.29</v>
      </c>
      <c r="P432" s="2">
        <f t="shared" si="46"/>
        <v>12.860999999999999</v>
      </c>
      <c r="Q432" s="2">
        <f t="shared" si="47"/>
        <v>14.661539999999997</v>
      </c>
      <c r="R432" s="3">
        <f t="shared" si="48"/>
        <v>14.861539999999996</v>
      </c>
      <c r="S432" s="1" t="s">
        <v>1434</v>
      </c>
    </row>
    <row r="433" spans="1:19" x14ac:dyDescent="0.2">
      <c r="A433" s="5">
        <v>1033956</v>
      </c>
      <c r="B433" s="5" t="s">
        <v>333</v>
      </c>
      <c r="C433" s="5">
        <v>19.22</v>
      </c>
      <c r="D433" s="6">
        <v>22.11</v>
      </c>
      <c r="E433" s="4">
        <v>2</v>
      </c>
      <c r="F433" s="4">
        <v>17.809999999999999</v>
      </c>
      <c r="G433" s="18">
        <v>15.45</v>
      </c>
      <c r="H433" s="18">
        <v>0.2</v>
      </c>
      <c r="I433" s="2">
        <f t="shared" si="42"/>
        <v>17.61</v>
      </c>
      <c r="J433" s="2">
        <f t="shared" si="43"/>
        <v>15.447368421052632</v>
      </c>
      <c r="K433" s="2">
        <f t="shared" si="44"/>
        <v>2.1626315789473676</v>
      </c>
      <c r="L433" s="3">
        <f t="shared" si="45"/>
        <v>17.809999999999999</v>
      </c>
      <c r="M433" s="4">
        <v>17.809999999999999</v>
      </c>
      <c r="N433" s="7" t="s">
        <v>54</v>
      </c>
      <c r="O433" s="1">
        <v>15.45</v>
      </c>
      <c r="P433" s="2">
        <f t="shared" si="46"/>
        <v>13.904999999999999</v>
      </c>
      <c r="Q433" s="2">
        <f t="shared" si="47"/>
        <v>15.851699999999997</v>
      </c>
      <c r="R433" s="3">
        <f t="shared" si="48"/>
        <v>16.051699999999997</v>
      </c>
      <c r="S433" s="1" t="s">
        <v>1435</v>
      </c>
    </row>
    <row r="434" spans="1:19" x14ac:dyDescent="0.2">
      <c r="A434" s="5">
        <v>1003239</v>
      </c>
      <c r="B434" s="5" t="s">
        <v>723</v>
      </c>
      <c r="C434" s="5">
        <v>33.619999999999997</v>
      </c>
      <c r="D434" s="6">
        <v>38.53</v>
      </c>
      <c r="E434" s="4">
        <v>2.25</v>
      </c>
      <c r="F434" s="4">
        <v>36.28</v>
      </c>
      <c r="G434" s="18">
        <v>31.65</v>
      </c>
      <c r="H434" s="18">
        <v>0.2</v>
      </c>
      <c r="I434" s="2">
        <f t="shared" si="42"/>
        <v>36.08</v>
      </c>
      <c r="J434" s="2">
        <f t="shared" si="43"/>
        <v>31.649122807017545</v>
      </c>
      <c r="K434" s="2">
        <f t="shared" si="44"/>
        <v>4.4308771929824537</v>
      </c>
      <c r="L434" s="3">
        <f t="shared" si="45"/>
        <v>36.28</v>
      </c>
      <c r="M434" s="4">
        <v>36.28</v>
      </c>
      <c r="N434" s="7" t="s">
        <v>54</v>
      </c>
      <c r="O434" s="1">
        <v>31.65</v>
      </c>
      <c r="P434" s="2">
        <f t="shared" si="46"/>
        <v>28.484999999999999</v>
      </c>
      <c r="Q434" s="2">
        <f t="shared" si="47"/>
        <v>32.472899999999996</v>
      </c>
      <c r="R434" s="3">
        <f t="shared" si="48"/>
        <v>32.672899999999998</v>
      </c>
      <c r="S434" s="1" t="s">
        <v>1436</v>
      </c>
    </row>
    <row r="435" spans="1:19" x14ac:dyDescent="0.2">
      <c r="A435" s="5">
        <v>1018834</v>
      </c>
      <c r="B435" s="5" t="s">
        <v>332</v>
      </c>
      <c r="C435" s="5">
        <v>20.87</v>
      </c>
      <c r="D435" s="6">
        <v>23.99</v>
      </c>
      <c r="E435" s="4">
        <v>2.5</v>
      </c>
      <c r="F435" s="4">
        <v>21.49</v>
      </c>
      <c r="G435" s="18">
        <v>18.68</v>
      </c>
      <c r="H435" s="18">
        <v>0.2</v>
      </c>
      <c r="I435" s="2">
        <f t="shared" si="42"/>
        <v>21.29</v>
      </c>
      <c r="J435" s="2">
        <f t="shared" si="43"/>
        <v>18.67543859649123</v>
      </c>
      <c r="K435" s="2">
        <f t="shared" si="44"/>
        <v>2.6145614035087696</v>
      </c>
      <c r="L435" s="3">
        <f t="shared" si="45"/>
        <v>21.49</v>
      </c>
      <c r="M435" s="4">
        <v>21.49</v>
      </c>
      <c r="N435" s="7" t="s">
        <v>54</v>
      </c>
      <c r="O435" s="1">
        <v>18.68</v>
      </c>
      <c r="P435" s="2">
        <f t="shared" si="46"/>
        <v>16.812000000000001</v>
      </c>
      <c r="Q435" s="2">
        <f t="shared" si="47"/>
        <v>19.165679999999998</v>
      </c>
      <c r="R435" s="3">
        <f t="shared" si="48"/>
        <v>19.365679999999998</v>
      </c>
      <c r="S435" s="1" t="s">
        <v>1437</v>
      </c>
    </row>
    <row r="436" spans="1:19" x14ac:dyDescent="0.2">
      <c r="A436" s="5">
        <v>1019178</v>
      </c>
      <c r="B436" s="5" t="s">
        <v>331</v>
      </c>
      <c r="C436" s="5">
        <v>21.74</v>
      </c>
      <c r="D436" s="6">
        <v>24.98</v>
      </c>
      <c r="E436" s="4">
        <v>2.25</v>
      </c>
      <c r="F436" s="4">
        <v>22.73</v>
      </c>
      <c r="G436" s="18">
        <v>19.760000000000002</v>
      </c>
      <c r="H436" s="18">
        <v>0.2</v>
      </c>
      <c r="I436" s="2">
        <f t="shared" si="42"/>
        <v>22.53</v>
      </c>
      <c r="J436" s="2">
        <f t="shared" si="43"/>
        <v>19.763157894736846</v>
      </c>
      <c r="K436" s="2">
        <f t="shared" si="44"/>
        <v>2.7668421052631551</v>
      </c>
      <c r="L436" s="3">
        <f t="shared" si="45"/>
        <v>22.73</v>
      </c>
      <c r="M436" s="4">
        <v>22.73</v>
      </c>
      <c r="N436" s="7" t="s">
        <v>54</v>
      </c>
      <c r="O436" s="1">
        <v>19.760000000000002</v>
      </c>
      <c r="P436" s="2">
        <f t="shared" si="46"/>
        <v>17.784000000000002</v>
      </c>
      <c r="Q436" s="2">
        <f t="shared" si="47"/>
        <v>20.273759999999999</v>
      </c>
      <c r="R436" s="3">
        <f t="shared" si="48"/>
        <v>20.473759999999999</v>
      </c>
      <c r="S436" s="1" t="s">
        <v>1438</v>
      </c>
    </row>
    <row r="437" spans="1:19" x14ac:dyDescent="0.2">
      <c r="A437" s="5">
        <v>1017700</v>
      </c>
      <c r="B437" s="5" t="s">
        <v>330</v>
      </c>
      <c r="C437" s="5">
        <v>12.97</v>
      </c>
      <c r="D437" s="6">
        <v>14.99</v>
      </c>
      <c r="E437" s="4">
        <v>1.25</v>
      </c>
      <c r="F437" s="4">
        <v>13.74</v>
      </c>
      <c r="G437" s="18">
        <v>11.88</v>
      </c>
      <c r="H437" s="18">
        <v>0.2</v>
      </c>
      <c r="I437" s="2">
        <f t="shared" si="42"/>
        <v>13.540000000000001</v>
      </c>
      <c r="J437" s="2">
        <f t="shared" si="43"/>
        <v>11.877192982456142</v>
      </c>
      <c r="K437" s="2">
        <f t="shared" si="44"/>
        <v>1.6628070175438587</v>
      </c>
      <c r="L437" s="3">
        <f t="shared" si="45"/>
        <v>13.74</v>
      </c>
      <c r="M437" s="4">
        <v>13.74</v>
      </c>
      <c r="N437" s="7" t="s">
        <v>54</v>
      </c>
      <c r="O437" s="1">
        <v>11.88</v>
      </c>
      <c r="P437" s="2">
        <f t="shared" si="46"/>
        <v>10.692</v>
      </c>
      <c r="Q437" s="2">
        <f t="shared" si="47"/>
        <v>12.188879999999999</v>
      </c>
      <c r="R437" s="3">
        <f t="shared" si="48"/>
        <v>12.388879999999999</v>
      </c>
      <c r="S437" s="1" t="s">
        <v>1439</v>
      </c>
    </row>
    <row r="438" spans="1:19" x14ac:dyDescent="0.2">
      <c r="A438" s="5">
        <v>1017793</v>
      </c>
      <c r="B438" s="5" t="s">
        <v>724</v>
      </c>
      <c r="C438" s="5">
        <v>19.11</v>
      </c>
      <c r="D438" s="6">
        <v>21.99</v>
      </c>
      <c r="E438" s="4">
        <v>2.2000000000000002</v>
      </c>
      <c r="F438" s="4">
        <v>19.79</v>
      </c>
      <c r="G438" s="18">
        <v>17.18</v>
      </c>
      <c r="H438" s="18">
        <v>0.2</v>
      </c>
      <c r="I438" s="2">
        <f t="shared" si="42"/>
        <v>19.59</v>
      </c>
      <c r="J438" s="2">
        <f t="shared" si="43"/>
        <v>17.184210526315791</v>
      </c>
      <c r="K438" s="2">
        <f t="shared" si="44"/>
        <v>2.4057894736842087</v>
      </c>
      <c r="L438" s="3">
        <f t="shared" si="45"/>
        <v>19.79</v>
      </c>
      <c r="M438" s="4">
        <v>19.79</v>
      </c>
      <c r="N438" s="7" t="s">
        <v>54</v>
      </c>
      <c r="O438" s="1">
        <v>17.18</v>
      </c>
      <c r="P438" s="2">
        <f t="shared" si="46"/>
        <v>15.462</v>
      </c>
      <c r="Q438" s="2">
        <f t="shared" si="47"/>
        <v>17.626679999999997</v>
      </c>
      <c r="R438" s="3">
        <f t="shared" si="48"/>
        <v>17.826679999999996</v>
      </c>
      <c r="S438" s="1" t="s">
        <v>1440</v>
      </c>
    </row>
    <row r="439" spans="1:19" x14ac:dyDescent="0.2">
      <c r="A439" s="5">
        <v>1013539</v>
      </c>
      <c r="B439" s="5" t="s">
        <v>725</v>
      </c>
      <c r="C439" s="5">
        <v>20.87</v>
      </c>
      <c r="D439" s="6">
        <v>23.99</v>
      </c>
      <c r="E439" s="4">
        <v>2.2000000000000002</v>
      </c>
      <c r="F439" s="4">
        <v>21.79</v>
      </c>
      <c r="G439" s="18">
        <v>18.940000000000001</v>
      </c>
      <c r="H439" s="18">
        <v>0.2</v>
      </c>
      <c r="I439" s="2">
        <f t="shared" si="42"/>
        <v>21.59</v>
      </c>
      <c r="J439" s="2">
        <f t="shared" si="43"/>
        <v>18.938596491228072</v>
      </c>
      <c r="K439" s="2">
        <f t="shared" si="44"/>
        <v>2.6514035087719279</v>
      </c>
      <c r="L439" s="3">
        <f t="shared" si="45"/>
        <v>21.79</v>
      </c>
      <c r="M439" s="4">
        <v>21.79</v>
      </c>
      <c r="N439" s="7" t="s">
        <v>54</v>
      </c>
      <c r="O439" s="1">
        <v>18.940000000000001</v>
      </c>
      <c r="P439" s="2">
        <f t="shared" si="46"/>
        <v>17.046000000000003</v>
      </c>
      <c r="Q439" s="2">
        <f t="shared" si="47"/>
        <v>19.432440000000003</v>
      </c>
      <c r="R439" s="3">
        <f t="shared" si="48"/>
        <v>19.632440000000003</v>
      </c>
      <c r="S439" s="1" t="s">
        <v>1441</v>
      </c>
    </row>
    <row r="440" spans="1:19" x14ac:dyDescent="0.2">
      <c r="A440" s="5">
        <v>1036391</v>
      </c>
      <c r="B440" s="5" t="s">
        <v>379</v>
      </c>
      <c r="C440" s="5">
        <v>15.6</v>
      </c>
      <c r="D440" s="6">
        <v>17.98</v>
      </c>
      <c r="E440" s="4">
        <v>2</v>
      </c>
      <c r="F440" s="4">
        <v>15.98</v>
      </c>
      <c r="G440" s="18">
        <v>13.84</v>
      </c>
      <c r="H440" s="18">
        <v>0.2</v>
      </c>
      <c r="I440" s="2">
        <f t="shared" si="42"/>
        <v>15.780000000000001</v>
      </c>
      <c r="J440" s="2">
        <f t="shared" si="43"/>
        <v>13.842105263157897</v>
      </c>
      <c r="K440" s="2">
        <f t="shared" si="44"/>
        <v>1.9378947368421038</v>
      </c>
      <c r="L440" s="3">
        <f t="shared" si="45"/>
        <v>15.98</v>
      </c>
      <c r="M440" s="4">
        <v>15.98</v>
      </c>
      <c r="N440" s="7" t="s">
        <v>54</v>
      </c>
      <c r="O440" s="1">
        <v>13.84</v>
      </c>
      <c r="P440" s="2">
        <f t="shared" si="46"/>
        <v>12.456</v>
      </c>
      <c r="Q440" s="2">
        <f t="shared" si="47"/>
        <v>14.199839999999998</v>
      </c>
      <c r="R440" s="3">
        <f t="shared" si="48"/>
        <v>14.399839999999998</v>
      </c>
      <c r="S440" s="1" t="s">
        <v>1442</v>
      </c>
    </row>
    <row r="441" spans="1:19" x14ac:dyDescent="0.2">
      <c r="A441" s="5">
        <v>1017939</v>
      </c>
      <c r="B441" s="5" t="s">
        <v>726</v>
      </c>
      <c r="C441" s="5">
        <v>19.989999999999998</v>
      </c>
      <c r="D441" s="6">
        <v>22.99</v>
      </c>
      <c r="E441" s="4">
        <v>2.2000000000000002</v>
      </c>
      <c r="F441" s="4">
        <v>20.79</v>
      </c>
      <c r="G441" s="18">
        <v>18.059999999999999</v>
      </c>
      <c r="H441" s="18">
        <v>0.2</v>
      </c>
      <c r="I441" s="2">
        <f t="shared" si="42"/>
        <v>20.59</v>
      </c>
      <c r="J441" s="2">
        <f t="shared" si="43"/>
        <v>18.061403508771932</v>
      </c>
      <c r="K441" s="2">
        <f t="shared" si="44"/>
        <v>2.5285964912280683</v>
      </c>
      <c r="L441" s="3">
        <f t="shared" si="45"/>
        <v>20.79</v>
      </c>
      <c r="M441" s="4">
        <v>20.79</v>
      </c>
      <c r="N441" s="7" t="s">
        <v>54</v>
      </c>
      <c r="O441" s="1">
        <v>18.059999999999999</v>
      </c>
      <c r="P441" s="2">
        <f t="shared" si="46"/>
        <v>16.253999999999998</v>
      </c>
      <c r="Q441" s="2">
        <f t="shared" si="47"/>
        <v>18.529559999999996</v>
      </c>
      <c r="R441" s="3">
        <f t="shared" si="48"/>
        <v>18.729559999999996</v>
      </c>
      <c r="S441" s="1" t="s">
        <v>1443</v>
      </c>
    </row>
    <row r="442" spans="1:19" x14ac:dyDescent="0.2">
      <c r="A442" s="5">
        <v>1046678</v>
      </c>
      <c r="B442" s="5" t="s">
        <v>727</v>
      </c>
      <c r="C442" s="5">
        <v>21.74</v>
      </c>
      <c r="D442" s="6">
        <v>24.98</v>
      </c>
      <c r="E442" s="4">
        <v>3</v>
      </c>
      <c r="F442" s="4">
        <v>21.98</v>
      </c>
      <c r="G442" s="18">
        <v>19.11</v>
      </c>
      <c r="H442" s="18">
        <v>0.2</v>
      </c>
      <c r="I442" s="2">
        <f t="shared" si="42"/>
        <v>21.78</v>
      </c>
      <c r="J442" s="2">
        <f t="shared" si="43"/>
        <v>19.10526315789474</v>
      </c>
      <c r="K442" s="2">
        <f t="shared" si="44"/>
        <v>2.6747368421052613</v>
      </c>
      <c r="L442" s="3">
        <f t="shared" si="45"/>
        <v>21.98</v>
      </c>
      <c r="M442" s="4">
        <v>21.98</v>
      </c>
      <c r="N442" s="7" t="s">
        <v>54</v>
      </c>
      <c r="O442" s="1">
        <v>19.11</v>
      </c>
      <c r="P442" s="2">
        <f t="shared" si="46"/>
        <v>17.199000000000002</v>
      </c>
      <c r="Q442" s="2">
        <f t="shared" si="47"/>
        <v>19.606860000000001</v>
      </c>
      <c r="R442" s="3">
        <f t="shared" si="48"/>
        <v>19.80686</v>
      </c>
      <c r="S442" s="1" t="s">
        <v>1444</v>
      </c>
    </row>
    <row r="443" spans="1:19" x14ac:dyDescent="0.2">
      <c r="A443" s="5">
        <v>1038219</v>
      </c>
      <c r="B443" s="5" t="s">
        <v>728</v>
      </c>
      <c r="C443" s="5">
        <v>15.6</v>
      </c>
      <c r="D443" s="6">
        <v>17.98</v>
      </c>
      <c r="E443" s="4">
        <v>2</v>
      </c>
      <c r="F443" s="4">
        <v>15.98</v>
      </c>
      <c r="G443" s="18">
        <v>13.84</v>
      </c>
      <c r="H443" s="18">
        <v>0.2</v>
      </c>
      <c r="I443" s="2">
        <f t="shared" si="42"/>
        <v>15.780000000000001</v>
      </c>
      <c r="J443" s="2">
        <f t="shared" si="43"/>
        <v>13.842105263157897</v>
      </c>
      <c r="K443" s="2">
        <f t="shared" si="44"/>
        <v>1.9378947368421038</v>
      </c>
      <c r="L443" s="3">
        <f t="shared" si="45"/>
        <v>15.98</v>
      </c>
      <c r="M443" s="4">
        <v>15.98</v>
      </c>
      <c r="N443" s="7" t="s">
        <v>54</v>
      </c>
      <c r="O443" s="1">
        <v>13.84</v>
      </c>
      <c r="P443" s="2">
        <f t="shared" si="46"/>
        <v>12.456</v>
      </c>
      <c r="Q443" s="2">
        <f t="shared" si="47"/>
        <v>14.199839999999998</v>
      </c>
      <c r="R443" s="3">
        <f t="shared" si="48"/>
        <v>14.399839999999998</v>
      </c>
      <c r="S443" s="1" t="s">
        <v>1445</v>
      </c>
    </row>
    <row r="444" spans="1:19" x14ac:dyDescent="0.2">
      <c r="A444" s="5">
        <v>1001657</v>
      </c>
      <c r="B444" s="5" t="s">
        <v>729</v>
      </c>
      <c r="C444" s="5">
        <v>27.87</v>
      </c>
      <c r="D444" s="6">
        <v>31.97</v>
      </c>
      <c r="E444" s="4">
        <v>3.5</v>
      </c>
      <c r="F444" s="4">
        <v>28.47</v>
      </c>
      <c r="G444" s="18">
        <v>24.8</v>
      </c>
      <c r="H444" s="18">
        <v>0.2</v>
      </c>
      <c r="I444" s="2">
        <f t="shared" si="42"/>
        <v>28.27</v>
      </c>
      <c r="J444" s="2">
        <f t="shared" si="43"/>
        <v>24.798245614035089</v>
      </c>
      <c r="K444" s="2">
        <f t="shared" si="44"/>
        <v>3.4717543859649105</v>
      </c>
      <c r="L444" s="3">
        <f t="shared" si="45"/>
        <v>28.47</v>
      </c>
      <c r="M444" s="4">
        <v>28.47</v>
      </c>
      <c r="N444" s="7" t="s">
        <v>54</v>
      </c>
      <c r="O444" s="1">
        <v>24.8</v>
      </c>
      <c r="P444" s="2">
        <f t="shared" si="46"/>
        <v>22.32</v>
      </c>
      <c r="Q444" s="2">
        <f t="shared" si="47"/>
        <v>25.444799999999997</v>
      </c>
      <c r="R444" s="3">
        <f t="shared" si="48"/>
        <v>25.644799999999996</v>
      </c>
      <c r="S444" s="1" t="s">
        <v>1446</v>
      </c>
    </row>
    <row r="445" spans="1:19" x14ac:dyDescent="0.2">
      <c r="A445" s="5">
        <v>1007436</v>
      </c>
      <c r="B445" s="5" t="s">
        <v>730</v>
      </c>
      <c r="C445" s="5">
        <v>18.670000000000002</v>
      </c>
      <c r="D445" s="6">
        <v>21.48</v>
      </c>
      <c r="E445" s="4">
        <v>4</v>
      </c>
      <c r="F445" s="4">
        <v>17.48</v>
      </c>
      <c r="G445" s="18">
        <v>15.16</v>
      </c>
      <c r="H445" s="18">
        <v>0.2</v>
      </c>
      <c r="I445" s="2">
        <f t="shared" si="42"/>
        <v>17.28</v>
      </c>
      <c r="J445" s="2">
        <f t="shared" si="43"/>
        <v>15.157894736842108</v>
      </c>
      <c r="K445" s="2">
        <f t="shared" si="44"/>
        <v>2.1221052631578932</v>
      </c>
      <c r="L445" s="3">
        <f t="shared" si="45"/>
        <v>17.48</v>
      </c>
      <c r="M445" s="4">
        <v>17.48</v>
      </c>
      <c r="N445" s="7" t="s">
        <v>54</v>
      </c>
      <c r="O445" s="1">
        <v>15.16</v>
      </c>
      <c r="P445" s="2">
        <f t="shared" si="46"/>
        <v>13.644</v>
      </c>
      <c r="Q445" s="2">
        <f t="shared" si="47"/>
        <v>15.55416</v>
      </c>
      <c r="R445" s="3">
        <f t="shared" si="48"/>
        <v>15.754159999999999</v>
      </c>
      <c r="S445" s="1" t="s">
        <v>1447</v>
      </c>
    </row>
    <row r="446" spans="1:19" x14ac:dyDescent="0.2">
      <c r="A446" s="5">
        <v>1007437</v>
      </c>
      <c r="B446" s="5" t="s">
        <v>731</v>
      </c>
      <c r="C446" s="5">
        <v>19.11</v>
      </c>
      <c r="D446" s="6">
        <v>21.99</v>
      </c>
      <c r="E446" s="4">
        <v>4</v>
      </c>
      <c r="F446" s="4">
        <v>17.989999999999998</v>
      </c>
      <c r="G446" s="18">
        <v>15.61</v>
      </c>
      <c r="H446" s="18">
        <v>0.2</v>
      </c>
      <c r="I446" s="2">
        <f t="shared" si="42"/>
        <v>17.79</v>
      </c>
      <c r="J446" s="2">
        <f t="shared" si="43"/>
        <v>15.605263157894738</v>
      </c>
      <c r="K446" s="2">
        <f t="shared" si="44"/>
        <v>2.1847368421052611</v>
      </c>
      <c r="L446" s="3">
        <f t="shared" si="45"/>
        <v>17.989999999999998</v>
      </c>
      <c r="M446" s="4">
        <v>17.989999999999998</v>
      </c>
      <c r="N446" s="7" t="s">
        <v>54</v>
      </c>
      <c r="O446" s="1">
        <v>15.61</v>
      </c>
      <c r="P446" s="2">
        <f t="shared" si="46"/>
        <v>14.048999999999999</v>
      </c>
      <c r="Q446" s="2">
        <f t="shared" si="47"/>
        <v>16.015859999999996</v>
      </c>
      <c r="R446" s="3">
        <f t="shared" si="48"/>
        <v>16.215859999999996</v>
      </c>
      <c r="S446" s="1" t="s">
        <v>1448</v>
      </c>
    </row>
    <row r="447" spans="1:19" x14ac:dyDescent="0.2">
      <c r="A447" s="5">
        <v>1003871</v>
      </c>
      <c r="B447" s="5" t="s">
        <v>732</v>
      </c>
      <c r="C447" s="5">
        <v>16.48</v>
      </c>
      <c r="D447" s="6">
        <v>18.989999999999998</v>
      </c>
      <c r="E447" s="4">
        <v>2.5</v>
      </c>
      <c r="F447" s="4">
        <v>16.489999999999998</v>
      </c>
      <c r="G447" s="18">
        <v>14.29</v>
      </c>
      <c r="H447" s="18">
        <v>0.2</v>
      </c>
      <c r="I447" s="2">
        <f t="shared" si="42"/>
        <v>16.29</v>
      </c>
      <c r="J447" s="2">
        <f t="shared" si="43"/>
        <v>14.289473684210527</v>
      </c>
      <c r="K447" s="2">
        <f t="shared" si="44"/>
        <v>2.0005263157894717</v>
      </c>
      <c r="L447" s="3">
        <f t="shared" si="45"/>
        <v>16.489999999999998</v>
      </c>
      <c r="M447" s="4">
        <v>16.489999999999998</v>
      </c>
      <c r="N447" s="7" t="s">
        <v>54</v>
      </c>
      <c r="O447" s="1">
        <v>14.29</v>
      </c>
      <c r="P447" s="2">
        <f t="shared" si="46"/>
        <v>12.860999999999999</v>
      </c>
      <c r="Q447" s="2">
        <f t="shared" si="47"/>
        <v>14.661539999999997</v>
      </c>
      <c r="R447" s="3">
        <f t="shared" si="48"/>
        <v>14.861539999999996</v>
      </c>
      <c r="S447" s="1" t="s">
        <v>1449</v>
      </c>
    </row>
    <row r="448" spans="1:19" x14ac:dyDescent="0.2">
      <c r="A448" s="5">
        <v>1001032</v>
      </c>
      <c r="B448" s="5" t="s">
        <v>733</v>
      </c>
      <c r="C448" s="5">
        <v>16.48</v>
      </c>
      <c r="D448" s="6">
        <v>18.989999999999998</v>
      </c>
      <c r="E448" s="4">
        <v>2.5</v>
      </c>
      <c r="F448" s="4">
        <v>16.489999999999998</v>
      </c>
      <c r="G448" s="18">
        <v>14.29</v>
      </c>
      <c r="H448" s="18">
        <v>0.2</v>
      </c>
      <c r="I448" s="2">
        <f t="shared" si="42"/>
        <v>16.29</v>
      </c>
      <c r="J448" s="2">
        <f t="shared" si="43"/>
        <v>14.289473684210527</v>
      </c>
      <c r="K448" s="2">
        <f t="shared" si="44"/>
        <v>2.0005263157894717</v>
      </c>
      <c r="L448" s="3">
        <f t="shared" si="45"/>
        <v>16.489999999999998</v>
      </c>
      <c r="M448" s="4">
        <v>16.489999999999998</v>
      </c>
      <c r="N448" s="7" t="s">
        <v>54</v>
      </c>
      <c r="O448" s="1">
        <v>14.29</v>
      </c>
      <c r="P448" s="2">
        <f t="shared" si="46"/>
        <v>12.860999999999999</v>
      </c>
      <c r="Q448" s="2">
        <f t="shared" si="47"/>
        <v>14.661539999999997</v>
      </c>
      <c r="R448" s="3">
        <f t="shared" si="48"/>
        <v>14.861539999999996</v>
      </c>
      <c r="S448" s="1" t="s">
        <v>1450</v>
      </c>
    </row>
    <row r="449" spans="1:19" x14ac:dyDescent="0.2">
      <c r="A449" s="5">
        <v>1000290</v>
      </c>
      <c r="B449" s="5" t="s">
        <v>734</v>
      </c>
      <c r="C449" s="5">
        <v>22.18</v>
      </c>
      <c r="D449" s="6">
        <v>25.49</v>
      </c>
      <c r="E449" s="4">
        <v>3</v>
      </c>
      <c r="F449" s="4">
        <v>22.49</v>
      </c>
      <c r="G449" s="18">
        <v>19.55</v>
      </c>
      <c r="H449" s="18">
        <v>0.2</v>
      </c>
      <c r="I449" s="2">
        <f t="shared" si="42"/>
        <v>22.29</v>
      </c>
      <c r="J449" s="2">
        <f t="shared" si="43"/>
        <v>19.55263157894737</v>
      </c>
      <c r="K449" s="2">
        <f t="shared" si="44"/>
        <v>2.7373684210526292</v>
      </c>
      <c r="L449" s="3">
        <f t="shared" si="45"/>
        <v>22.49</v>
      </c>
      <c r="M449" s="4">
        <v>22.49</v>
      </c>
      <c r="N449" s="7" t="s">
        <v>54</v>
      </c>
      <c r="O449" s="1">
        <v>19.55</v>
      </c>
      <c r="P449" s="2">
        <f t="shared" si="46"/>
        <v>17.595000000000002</v>
      </c>
      <c r="Q449" s="2">
        <f t="shared" si="47"/>
        <v>20.058300000000003</v>
      </c>
      <c r="R449" s="3">
        <f t="shared" si="48"/>
        <v>20.258300000000002</v>
      </c>
      <c r="S449" s="1" t="s">
        <v>1451</v>
      </c>
    </row>
    <row r="450" spans="1:19" x14ac:dyDescent="0.2">
      <c r="A450" s="5">
        <v>1035824</v>
      </c>
      <c r="B450" s="5" t="s">
        <v>735</v>
      </c>
      <c r="C450" s="5">
        <v>16.48</v>
      </c>
      <c r="D450" s="6">
        <v>18.989999999999998</v>
      </c>
      <c r="E450" s="4">
        <v>2</v>
      </c>
      <c r="F450" s="4">
        <v>16.989999999999998</v>
      </c>
      <c r="G450" s="18">
        <v>14.73</v>
      </c>
      <c r="H450" s="18">
        <v>0.2</v>
      </c>
      <c r="I450" s="2">
        <f t="shared" si="42"/>
        <v>16.79</v>
      </c>
      <c r="J450" s="2">
        <f t="shared" si="43"/>
        <v>14.728070175438598</v>
      </c>
      <c r="K450" s="2">
        <f t="shared" si="44"/>
        <v>2.0619298245614015</v>
      </c>
      <c r="L450" s="3">
        <f t="shared" si="45"/>
        <v>16.989999999999998</v>
      </c>
      <c r="M450" s="4">
        <v>16.989999999999998</v>
      </c>
      <c r="N450" s="7" t="s">
        <v>54</v>
      </c>
      <c r="O450" s="1">
        <v>14.73</v>
      </c>
      <c r="P450" s="2">
        <f t="shared" si="46"/>
        <v>13.257000000000001</v>
      </c>
      <c r="Q450" s="2">
        <f t="shared" si="47"/>
        <v>15.11298</v>
      </c>
      <c r="R450" s="3">
        <f t="shared" si="48"/>
        <v>15.31298</v>
      </c>
      <c r="S450" s="1" t="s">
        <v>1452</v>
      </c>
    </row>
    <row r="451" spans="1:19" x14ac:dyDescent="0.2">
      <c r="A451" s="5">
        <v>1035821</v>
      </c>
      <c r="B451" s="5" t="s">
        <v>334</v>
      </c>
      <c r="C451" s="5">
        <v>16.48</v>
      </c>
      <c r="D451" s="6">
        <v>18.989999999999998</v>
      </c>
      <c r="E451" s="4">
        <v>2</v>
      </c>
      <c r="F451" s="4">
        <v>16.989999999999998</v>
      </c>
      <c r="G451" s="18">
        <v>14.73</v>
      </c>
      <c r="H451" s="18">
        <v>0.2</v>
      </c>
      <c r="I451" s="2">
        <f t="shared" si="42"/>
        <v>16.79</v>
      </c>
      <c r="J451" s="2">
        <f t="shared" si="43"/>
        <v>14.728070175438598</v>
      </c>
      <c r="K451" s="2">
        <f t="shared" si="44"/>
        <v>2.0619298245614015</v>
      </c>
      <c r="L451" s="3">
        <f t="shared" si="45"/>
        <v>16.989999999999998</v>
      </c>
      <c r="M451" s="4">
        <v>16.989999999999998</v>
      </c>
      <c r="N451" s="7" t="s">
        <v>54</v>
      </c>
      <c r="O451" s="1">
        <v>14.73</v>
      </c>
      <c r="P451" s="2">
        <f t="shared" si="46"/>
        <v>13.257000000000001</v>
      </c>
      <c r="Q451" s="2">
        <f t="shared" si="47"/>
        <v>15.11298</v>
      </c>
      <c r="R451" s="3">
        <f t="shared" si="48"/>
        <v>15.31298</v>
      </c>
      <c r="S451" s="1" t="s">
        <v>1453</v>
      </c>
    </row>
    <row r="452" spans="1:19" x14ac:dyDescent="0.2">
      <c r="A452" s="5">
        <v>1014824</v>
      </c>
      <c r="B452" s="5" t="s">
        <v>736</v>
      </c>
      <c r="C452" s="5">
        <v>16.48</v>
      </c>
      <c r="D452" s="6">
        <v>18.989999999999998</v>
      </c>
      <c r="E452" s="4">
        <v>2.5</v>
      </c>
      <c r="F452" s="4">
        <v>16.489999999999998</v>
      </c>
      <c r="G452" s="18">
        <v>14.29</v>
      </c>
      <c r="H452" s="18">
        <v>0.2</v>
      </c>
      <c r="I452" s="2">
        <f t="shared" ref="I452:I515" si="49">F452-H452</f>
        <v>16.29</v>
      </c>
      <c r="J452" s="2">
        <f t="shared" ref="J452:J515" si="50">I452/1.14</f>
        <v>14.289473684210527</v>
      </c>
      <c r="K452" s="2">
        <f t="shared" ref="K452:K515" si="51">I452-J452</f>
        <v>2.0005263157894717</v>
      </c>
      <c r="L452" s="3">
        <f t="shared" ref="L452:L515" si="52">J452+K452+H452</f>
        <v>16.489999999999998</v>
      </c>
      <c r="M452" s="4">
        <v>16.489999999999998</v>
      </c>
      <c r="N452" s="7" t="s">
        <v>54</v>
      </c>
      <c r="O452" s="1">
        <v>14.29</v>
      </c>
      <c r="P452" s="2">
        <f t="shared" ref="P452:P515" si="53">O452*0.9</f>
        <v>12.860999999999999</v>
      </c>
      <c r="Q452" s="2">
        <f t="shared" ref="Q452:Q515" si="54">P452*1.14</f>
        <v>14.661539999999997</v>
      </c>
      <c r="R452" s="3">
        <f t="shared" ref="R452:R515" si="55">Q452+H452</f>
        <v>14.861539999999996</v>
      </c>
      <c r="S452" s="1" t="s">
        <v>1454</v>
      </c>
    </row>
    <row r="453" spans="1:19" x14ac:dyDescent="0.2">
      <c r="A453" s="5">
        <v>1000537</v>
      </c>
      <c r="B453" s="5" t="s">
        <v>737</v>
      </c>
      <c r="C453" s="5">
        <v>35.67</v>
      </c>
      <c r="D453" s="6">
        <v>40.86</v>
      </c>
      <c r="E453" s="4">
        <v>3</v>
      </c>
      <c r="F453" s="4">
        <v>37.86</v>
      </c>
      <c r="G453" s="18">
        <v>33.04</v>
      </c>
      <c r="H453" s="18">
        <v>0.2</v>
      </c>
      <c r="I453" s="2">
        <f t="shared" si="49"/>
        <v>37.659999999999997</v>
      </c>
      <c r="J453" s="2">
        <f t="shared" si="50"/>
        <v>33.035087719298247</v>
      </c>
      <c r="K453" s="2">
        <f t="shared" si="51"/>
        <v>4.62491228070175</v>
      </c>
      <c r="L453" s="3">
        <f t="shared" si="52"/>
        <v>37.86</v>
      </c>
      <c r="M453" s="4">
        <v>37.86</v>
      </c>
      <c r="N453" s="7" t="s">
        <v>54</v>
      </c>
      <c r="O453" s="1">
        <v>33.04</v>
      </c>
      <c r="P453" s="2">
        <f t="shared" si="53"/>
        <v>29.736000000000001</v>
      </c>
      <c r="Q453" s="2">
        <f t="shared" si="54"/>
        <v>33.899039999999999</v>
      </c>
      <c r="R453" s="3">
        <f t="shared" si="55"/>
        <v>34.099040000000002</v>
      </c>
      <c r="S453" s="1" t="s">
        <v>1455</v>
      </c>
    </row>
    <row r="454" spans="1:19" x14ac:dyDescent="0.2">
      <c r="A454" s="5">
        <v>1000327</v>
      </c>
      <c r="B454" s="5" t="s">
        <v>738</v>
      </c>
      <c r="C454" s="5">
        <v>21.06</v>
      </c>
      <c r="D454" s="6">
        <v>24.21</v>
      </c>
      <c r="E454" s="4">
        <v>2.25</v>
      </c>
      <c r="F454" s="4">
        <v>21.96</v>
      </c>
      <c r="G454" s="18">
        <v>19.09</v>
      </c>
      <c r="H454" s="18">
        <v>0.2</v>
      </c>
      <c r="I454" s="2">
        <f t="shared" si="49"/>
        <v>21.76</v>
      </c>
      <c r="J454" s="2">
        <f t="shared" si="50"/>
        <v>19.087719298245617</v>
      </c>
      <c r="K454" s="2">
        <f t="shared" si="51"/>
        <v>2.672280701754385</v>
      </c>
      <c r="L454" s="3">
        <f t="shared" si="52"/>
        <v>21.96</v>
      </c>
      <c r="M454" s="4">
        <v>21.96</v>
      </c>
      <c r="N454" s="7" t="s">
        <v>54</v>
      </c>
      <c r="O454" s="1">
        <v>19.09</v>
      </c>
      <c r="P454" s="2">
        <f t="shared" si="53"/>
        <v>17.181000000000001</v>
      </c>
      <c r="Q454" s="2">
        <f t="shared" si="54"/>
        <v>19.58634</v>
      </c>
      <c r="R454" s="3">
        <f t="shared" si="55"/>
        <v>19.786339999999999</v>
      </c>
      <c r="S454" s="1" t="s">
        <v>1456</v>
      </c>
    </row>
    <row r="455" spans="1:19" x14ac:dyDescent="0.2">
      <c r="A455" s="5">
        <v>1000536</v>
      </c>
      <c r="B455" s="5" t="s">
        <v>739</v>
      </c>
      <c r="C455" s="5">
        <v>23.32</v>
      </c>
      <c r="D455" s="6">
        <v>26.78</v>
      </c>
      <c r="E455" s="4">
        <v>2.5</v>
      </c>
      <c r="F455" s="4">
        <v>24.28</v>
      </c>
      <c r="G455" s="18">
        <v>21.12</v>
      </c>
      <c r="H455" s="18">
        <v>0.2</v>
      </c>
      <c r="I455" s="2">
        <f t="shared" si="49"/>
        <v>24.080000000000002</v>
      </c>
      <c r="J455" s="2">
        <f t="shared" si="50"/>
        <v>21.122807017543863</v>
      </c>
      <c r="K455" s="2">
        <f t="shared" si="51"/>
        <v>2.9571929824561387</v>
      </c>
      <c r="L455" s="3">
        <f t="shared" si="52"/>
        <v>24.28</v>
      </c>
      <c r="M455" s="4">
        <v>24.28</v>
      </c>
      <c r="N455" s="7" t="s">
        <v>54</v>
      </c>
      <c r="O455" s="1">
        <v>21.12</v>
      </c>
      <c r="P455" s="2">
        <f t="shared" si="53"/>
        <v>19.008000000000003</v>
      </c>
      <c r="Q455" s="2">
        <f t="shared" si="54"/>
        <v>21.669119999999999</v>
      </c>
      <c r="R455" s="3">
        <f t="shared" si="55"/>
        <v>21.869119999999999</v>
      </c>
      <c r="S455" s="1" t="s">
        <v>1457</v>
      </c>
    </row>
    <row r="456" spans="1:19" x14ac:dyDescent="0.2">
      <c r="A456" s="5">
        <v>1025770</v>
      </c>
      <c r="B456" s="5" t="s">
        <v>740</v>
      </c>
      <c r="C456" s="5">
        <v>18.239999999999998</v>
      </c>
      <c r="D456" s="6">
        <v>20.99</v>
      </c>
      <c r="E456" s="4">
        <v>2.5</v>
      </c>
      <c r="F456" s="4">
        <v>18.489999999999998</v>
      </c>
      <c r="G456" s="18">
        <v>16.04</v>
      </c>
      <c r="H456" s="18">
        <v>0.2</v>
      </c>
      <c r="I456" s="2">
        <f t="shared" si="49"/>
        <v>18.29</v>
      </c>
      <c r="J456" s="2">
        <f t="shared" si="50"/>
        <v>16.043859649122808</v>
      </c>
      <c r="K456" s="2">
        <f t="shared" si="51"/>
        <v>2.2461403508771909</v>
      </c>
      <c r="L456" s="3">
        <f t="shared" si="52"/>
        <v>18.489999999999998</v>
      </c>
      <c r="M456" s="4">
        <v>18.489999999999998</v>
      </c>
      <c r="N456" s="7" t="s">
        <v>54</v>
      </c>
      <c r="O456" s="1">
        <v>16.04</v>
      </c>
      <c r="P456" s="2">
        <f t="shared" si="53"/>
        <v>14.436</v>
      </c>
      <c r="Q456" s="2">
        <f t="shared" si="54"/>
        <v>16.457039999999999</v>
      </c>
      <c r="R456" s="3">
        <f t="shared" si="55"/>
        <v>16.657039999999999</v>
      </c>
      <c r="S456" s="1" t="s">
        <v>1458</v>
      </c>
    </row>
    <row r="457" spans="1:19" x14ac:dyDescent="0.2">
      <c r="A457" s="5">
        <v>1003087</v>
      </c>
      <c r="B457" s="5" t="s">
        <v>741</v>
      </c>
      <c r="C457" s="5">
        <v>16.48</v>
      </c>
      <c r="D457" s="6">
        <v>18.989999999999998</v>
      </c>
      <c r="E457" s="4">
        <v>2.5</v>
      </c>
      <c r="F457" s="4">
        <v>16.489999999999998</v>
      </c>
      <c r="G457" s="18">
        <v>14.29</v>
      </c>
      <c r="H457" s="18">
        <v>0.2</v>
      </c>
      <c r="I457" s="2">
        <f t="shared" si="49"/>
        <v>16.29</v>
      </c>
      <c r="J457" s="2">
        <f t="shared" si="50"/>
        <v>14.289473684210527</v>
      </c>
      <c r="K457" s="2">
        <f t="shared" si="51"/>
        <v>2.0005263157894717</v>
      </c>
      <c r="L457" s="3">
        <f t="shared" si="52"/>
        <v>16.489999999999998</v>
      </c>
      <c r="M457" s="4">
        <v>16.489999999999998</v>
      </c>
      <c r="N457" s="7" t="s">
        <v>54</v>
      </c>
      <c r="O457" s="1">
        <v>14.29</v>
      </c>
      <c r="P457" s="2">
        <f t="shared" si="53"/>
        <v>12.860999999999999</v>
      </c>
      <c r="Q457" s="2">
        <f t="shared" si="54"/>
        <v>14.661539999999997</v>
      </c>
      <c r="R457" s="3">
        <f t="shared" si="55"/>
        <v>14.861539999999996</v>
      </c>
      <c r="S457" s="1" t="s">
        <v>1459</v>
      </c>
    </row>
    <row r="458" spans="1:19" x14ac:dyDescent="0.2">
      <c r="A458" s="5">
        <v>1047135</v>
      </c>
      <c r="B458" s="5" t="s">
        <v>742</v>
      </c>
      <c r="C458" s="5">
        <v>18.239999999999998</v>
      </c>
      <c r="D458" s="6">
        <v>20.99</v>
      </c>
      <c r="E458" s="4">
        <v>2.25</v>
      </c>
      <c r="F458" s="4">
        <v>18.739999999999998</v>
      </c>
      <c r="G458" s="18">
        <v>16.260000000000002</v>
      </c>
      <c r="H458" s="18">
        <v>0.2</v>
      </c>
      <c r="I458" s="2">
        <f t="shared" si="49"/>
        <v>18.54</v>
      </c>
      <c r="J458" s="2">
        <f t="shared" si="50"/>
        <v>16.263157894736842</v>
      </c>
      <c r="K458" s="2">
        <f t="shared" si="51"/>
        <v>2.2768421052631567</v>
      </c>
      <c r="L458" s="3">
        <f t="shared" si="52"/>
        <v>18.739999999999998</v>
      </c>
      <c r="M458" s="4">
        <v>18.739999999999998</v>
      </c>
      <c r="N458" s="7" t="s">
        <v>54</v>
      </c>
      <c r="O458" s="1">
        <v>16.260000000000002</v>
      </c>
      <c r="P458" s="2">
        <f t="shared" si="53"/>
        <v>14.634000000000002</v>
      </c>
      <c r="Q458" s="2">
        <f t="shared" si="54"/>
        <v>16.682760000000002</v>
      </c>
      <c r="R458" s="3">
        <f t="shared" si="55"/>
        <v>16.882760000000001</v>
      </c>
      <c r="S458" s="1" t="s">
        <v>1460</v>
      </c>
    </row>
    <row r="459" spans="1:19" x14ac:dyDescent="0.2">
      <c r="A459" s="5">
        <v>1044072</v>
      </c>
      <c r="B459" s="5" t="s">
        <v>743</v>
      </c>
      <c r="C459" s="5">
        <v>46.31</v>
      </c>
      <c r="D459" s="6">
        <v>52.99</v>
      </c>
      <c r="E459" s="4">
        <v>3.5</v>
      </c>
      <c r="F459" s="4">
        <v>49.49</v>
      </c>
      <c r="G459" s="18">
        <v>43.24</v>
      </c>
      <c r="H459" s="18">
        <v>0.2</v>
      </c>
      <c r="I459" s="2">
        <f t="shared" si="49"/>
        <v>49.29</v>
      </c>
      <c r="J459" s="2">
        <f t="shared" si="50"/>
        <v>43.236842105263158</v>
      </c>
      <c r="K459" s="2">
        <f t="shared" si="51"/>
        <v>6.0531578947368416</v>
      </c>
      <c r="L459" s="3">
        <f t="shared" si="52"/>
        <v>49.49</v>
      </c>
      <c r="M459" s="4">
        <v>49.49</v>
      </c>
      <c r="N459" s="7" t="s">
        <v>54</v>
      </c>
      <c r="O459" s="1">
        <v>43.24</v>
      </c>
      <c r="P459" s="2">
        <f t="shared" si="53"/>
        <v>38.916000000000004</v>
      </c>
      <c r="Q459" s="2">
        <f t="shared" si="54"/>
        <v>44.364240000000002</v>
      </c>
      <c r="R459" s="3">
        <f t="shared" si="55"/>
        <v>44.564240000000005</v>
      </c>
      <c r="S459" s="1" t="s">
        <v>1461</v>
      </c>
    </row>
    <row r="460" spans="1:19" x14ac:dyDescent="0.2">
      <c r="A460" s="5">
        <v>1046980</v>
      </c>
      <c r="B460" s="5" t="s">
        <v>744</v>
      </c>
      <c r="C460" s="5">
        <v>46.31</v>
      </c>
      <c r="D460" s="6">
        <v>52.99</v>
      </c>
      <c r="E460" s="4">
        <v>3.5</v>
      </c>
      <c r="F460" s="4">
        <v>49.49</v>
      </c>
      <c r="G460" s="18">
        <v>43.24</v>
      </c>
      <c r="H460" s="18">
        <v>0.2</v>
      </c>
      <c r="I460" s="2">
        <f t="shared" si="49"/>
        <v>49.29</v>
      </c>
      <c r="J460" s="2">
        <f t="shared" si="50"/>
        <v>43.236842105263158</v>
      </c>
      <c r="K460" s="2">
        <f t="shared" si="51"/>
        <v>6.0531578947368416</v>
      </c>
      <c r="L460" s="3">
        <f t="shared" si="52"/>
        <v>49.49</v>
      </c>
      <c r="M460" s="4">
        <v>49.49</v>
      </c>
      <c r="N460" s="7" t="s">
        <v>54</v>
      </c>
      <c r="O460" s="1">
        <v>43.24</v>
      </c>
      <c r="P460" s="2">
        <f t="shared" si="53"/>
        <v>38.916000000000004</v>
      </c>
      <c r="Q460" s="2">
        <f t="shared" si="54"/>
        <v>44.364240000000002</v>
      </c>
      <c r="R460" s="3">
        <f t="shared" si="55"/>
        <v>44.564240000000005</v>
      </c>
      <c r="S460" s="1" t="s">
        <v>1462</v>
      </c>
    </row>
    <row r="461" spans="1:19" x14ac:dyDescent="0.2">
      <c r="A461" s="5">
        <v>1046994</v>
      </c>
      <c r="B461" s="5" t="s">
        <v>745</v>
      </c>
      <c r="C461" s="5">
        <v>21.31</v>
      </c>
      <c r="D461" s="6">
        <v>24.49</v>
      </c>
      <c r="E461" s="4">
        <v>2.2000000000000002</v>
      </c>
      <c r="F461" s="4">
        <v>22.29</v>
      </c>
      <c r="G461" s="18">
        <v>19.38</v>
      </c>
      <c r="H461" s="18">
        <v>0.2</v>
      </c>
      <c r="I461" s="2">
        <f t="shared" si="49"/>
        <v>22.09</v>
      </c>
      <c r="J461" s="2">
        <f t="shared" si="50"/>
        <v>19.37719298245614</v>
      </c>
      <c r="K461" s="2">
        <f t="shared" si="51"/>
        <v>2.7128070175438594</v>
      </c>
      <c r="L461" s="3">
        <f t="shared" si="52"/>
        <v>22.29</v>
      </c>
      <c r="M461" s="4">
        <v>22.29</v>
      </c>
      <c r="N461" s="7" t="s">
        <v>54</v>
      </c>
      <c r="O461" s="1">
        <v>19.38</v>
      </c>
      <c r="P461" s="2">
        <f t="shared" si="53"/>
        <v>17.442</v>
      </c>
      <c r="Q461" s="2">
        <f t="shared" si="54"/>
        <v>19.883879999999998</v>
      </c>
      <c r="R461" s="3">
        <f t="shared" si="55"/>
        <v>20.083879999999997</v>
      </c>
      <c r="S461" s="1" t="s">
        <v>1463</v>
      </c>
    </row>
    <row r="462" spans="1:19" x14ac:dyDescent="0.2">
      <c r="A462" s="5">
        <v>1044073</v>
      </c>
      <c r="B462" s="5" t="s">
        <v>336</v>
      </c>
      <c r="C462" s="5">
        <v>46.31</v>
      </c>
      <c r="D462" s="6">
        <v>52.99</v>
      </c>
      <c r="E462" s="4">
        <v>3.5</v>
      </c>
      <c r="F462" s="4">
        <v>49.49</v>
      </c>
      <c r="G462" s="18">
        <v>43.24</v>
      </c>
      <c r="H462" s="18">
        <v>0.2</v>
      </c>
      <c r="I462" s="2">
        <f t="shared" si="49"/>
        <v>49.29</v>
      </c>
      <c r="J462" s="2">
        <f t="shared" si="50"/>
        <v>43.236842105263158</v>
      </c>
      <c r="K462" s="2">
        <f t="shared" si="51"/>
        <v>6.0531578947368416</v>
      </c>
      <c r="L462" s="3">
        <f t="shared" si="52"/>
        <v>49.49</v>
      </c>
      <c r="M462" s="4">
        <v>49.49</v>
      </c>
      <c r="N462" s="7" t="s">
        <v>54</v>
      </c>
      <c r="O462" s="1">
        <v>43.24</v>
      </c>
      <c r="P462" s="2">
        <f t="shared" si="53"/>
        <v>38.916000000000004</v>
      </c>
      <c r="Q462" s="2">
        <f t="shared" si="54"/>
        <v>44.364240000000002</v>
      </c>
      <c r="R462" s="3">
        <f t="shared" si="55"/>
        <v>44.564240000000005</v>
      </c>
      <c r="S462" s="1" t="s">
        <v>1464</v>
      </c>
    </row>
    <row r="463" spans="1:19" x14ac:dyDescent="0.2">
      <c r="A463" s="5">
        <v>1044074</v>
      </c>
      <c r="B463" s="5" t="s">
        <v>746</v>
      </c>
      <c r="C463" s="5">
        <v>46.31</v>
      </c>
      <c r="D463" s="6">
        <v>52.99</v>
      </c>
      <c r="E463" s="4">
        <v>3.5</v>
      </c>
      <c r="F463" s="4">
        <v>49.49</v>
      </c>
      <c r="G463" s="18">
        <v>43.24</v>
      </c>
      <c r="H463" s="18">
        <v>0.2</v>
      </c>
      <c r="I463" s="2">
        <f t="shared" si="49"/>
        <v>49.29</v>
      </c>
      <c r="J463" s="2">
        <f t="shared" si="50"/>
        <v>43.236842105263158</v>
      </c>
      <c r="K463" s="2">
        <f t="shared" si="51"/>
        <v>6.0531578947368416</v>
      </c>
      <c r="L463" s="3">
        <f t="shared" si="52"/>
        <v>49.49</v>
      </c>
      <c r="M463" s="4">
        <v>49.49</v>
      </c>
      <c r="N463" s="7" t="s">
        <v>54</v>
      </c>
      <c r="O463" s="1">
        <v>43.24</v>
      </c>
      <c r="P463" s="2">
        <f t="shared" si="53"/>
        <v>38.916000000000004</v>
      </c>
      <c r="Q463" s="2">
        <f t="shared" si="54"/>
        <v>44.364240000000002</v>
      </c>
      <c r="R463" s="3">
        <f t="shared" si="55"/>
        <v>44.564240000000005</v>
      </c>
      <c r="S463" s="1" t="s">
        <v>1465</v>
      </c>
    </row>
    <row r="464" spans="1:19" x14ac:dyDescent="0.2">
      <c r="A464" s="5">
        <v>1046993</v>
      </c>
      <c r="B464" s="5" t="s">
        <v>335</v>
      </c>
      <c r="C464" s="5">
        <v>21.31</v>
      </c>
      <c r="D464" s="6">
        <v>24.49</v>
      </c>
      <c r="E464" s="4">
        <v>2.2000000000000002</v>
      </c>
      <c r="F464" s="4">
        <v>22.29</v>
      </c>
      <c r="G464" s="18">
        <v>19.38</v>
      </c>
      <c r="H464" s="18">
        <v>0.2</v>
      </c>
      <c r="I464" s="2">
        <f t="shared" si="49"/>
        <v>22.09</v>
      </c>
      <c r="J464" s="2">
        <f t="shared" si="50"/>
        <v>19.37719298245614</v>
      </c>
      <c r="K464" s="2">
        <f t="shared" si="51"/>
        <v>2.7128070175438594</v>
      </c>
      <c r="L464" s="3">
        <f t="shared" si="52"/>
        <v>22.29</v>
      </c>
      <c r="M464" s="4">
        <v>22.29</v>
      </c>
      <c r="N464" s="7" t="s">
        <v>54</v>
      </c>
      <c r="O464" s="1">
        <v>19.38</v>
      </c>
      <c r="P464" s="2">
        <f t="shared" si="53"/>
        <v>17.442</v>
      </c>
      <c r="Q464" s="2">
        <f t="shared" si="54"/>
        <v>19.883879999999998</v>
      </c>
      <c r="R464" s="3">
        <f t="shared" si="55"/>
        <v>20.083879999999997</v>
      </c>
      <c r="S464" s="1" t="s">
        <v>1466</v>
      </c>
    </row>
    <row r="465" spans="1:19" x14ac:dyDescent="0.2">
      <c r="A465" s="5">
        <v>1044075</v>
      </c>
      <c r="B465" s="5" t="s">
        <v>747</v>
      </c>
      <c r="C465" s="5">
        <v>46.31</v>
      </c>
      <c r="D465" s="6">
        <v>52.99</v>
      </c>
      <c r="E465" s="4">
        <v>3.5</v>
      </c>
      <c r="F465" s="4">
        <v>49.49</v>
      </c>
      <c r="G465" s="18">
        <v>43.24</v>
      </c>
      <c r="H465" s="18">
        <v>0.2</v>
      </c>
      <c r="I465" s="2">
        <f t="shared" si="49"/>
        <v>49.29</v>
      </c>
      <c r="J465" s="2">
        <f t="shared" si="50"/>
        <v>43.236842105263158</v>
      </c>
      <c r="K465" s="2">
        <f t="shared" si="51"/>
        <v>6.0531578947368416</v>
      </c>
      <c r="L465" s="3">
        <f t="shared" si="52"/>
        <v>49.49</v>
      </c>
      <c r="M465" s="4">
        <v>49.49</v>
      </c>
      <c r="N465" s="7" t="s">
        <v>54</v>
      </c>
      <c r="O465" s="1">
        <v>43.24</v>
      </c>
      <c r="P465" s="2">
        <f t="shared" si="53"/>
        <v>38.916000000000004</v>
      </c>
      <c r="Q465" s="2">
        <f t="shared" si="54"/>
        <v>44.364240000000002</v>
      </c>
      <c r="R465" s="3">
        <f t="shared" si="55"/>
        <v>44.564240000000005</v>
      </c>
      <c r="S465" s="1" t="s">
        <v>1467</v>
      </c>
    </row>
    <row r="466" spans="1:19" x14ac:dyDescent="0.2">
      <c r="A466" s="5">
        <v>1046981</v>
      </c>
      <c r="B466" s="5" t="s">
        <v>748</v>
      </c>
      <c r="C466" s="5">
        <v>46.31</v>
      </c>
      <c r="D466" s="6">
        <v>52.99</v>
      </c>
      <c r="E466" s="4">
        <v>3.5</v>
      </c>
      <c r="F466" s="4">
        <v>49.49</v>
      </c>
      <c r="G466" s="18">
        <v>43.24</v>
      </c>
      <c r="H466" s="18">
        <v>0.2</v>
      </c>
      <c r="I466" s="2">
        <f t="shared" si="49"/>
        <v>49.29</v>
      </c>
      <c r="J466" s="2">
        <f t="shared" si="50"/>
        <v>43.236842105263158</v>
      </c>
      <c r="K466" s="2">
        <f t="shared" si="51"/>
        <v>6.0531578947368416</v>
      </c>
      <c r="L466" s="3">
        <f t="shared" si="52"/>
        <v>49.49</v>
      </c>
      <c r="M466" s="4">
        <v>49.49</v>
      </c>
      <c r="N466" s="7" t="s">
        <v>54</v>
      </c>
      <c r="O466" s="1">
        <v>43.24</v>
      </c>
      <c r="P466" s="2">
        <f t="shared" si="53"/>
        <v>38.916000000000004</v>
      </c>
      <c r="Q466" s="2">
        <f t="shared" si="54"/>
        <v>44.364240000000002</v>
      </c>
      <c r="R466" s="3">
        <f t="shared" si="55"/>
        <v>44.564240000000005</v>
      </c>
      <c r="S466" s="1" t="s">
        <v>1468</v>
      </c>
    </row>
    <row r="467" spans="1:19" x14ac:dyDescent="0.2">
      <c r="A467" s="5">
        <v>1038589</v>
      </c>
      <c r="B467" s="5" t="s">
        <v>749</v>
      </c>
      <c r="C467" s="5">
        <v>5.6</v>
      </c>
      <c r="D467" s="6">
        <v>6.48</v>
      </c>
      <c r="E467" s="4">
        <v>0.35</v>
      </c>
      <c r="F467" s="4">
        <v>6.1300000000000008</v>
      </c>
      <c r="G467" s="18">
        <v>5.29</v>
      </c>
      <c r="H467" s="18">
        <v>0.1</v>
      </c>
      <c r="I467" s="2">
        <f t="shared" si="49"/>
        <v>6.0300000000000011</v>
      </c>
      <c r="J467" s="2">
        <f t="shared" si="50"/>
        <v>5.2894736842105274</v>
      </c>
      <c r="K467" s="2">
        <f t="shared" si="51"/>
        <v>0.7405263157894737</v>
      </c>
      <c r="L467" s="3">
        <f t="shared" si="52"/>
        <v>6.1300000000000008</v>
      </c>
      <c r="M467" s="4">
        <v>6.1300000000000008</v>
      </c>
      <c r="N467" s="7" t="s">
        <v>54</v>
      </c>
      <c r="O467" s="1">
        <v>5.29</v>
      </c>
      <c r="P467" s="2">
        <f t="shared" si="53"/>
        <v>4.7610000000000001</v>
      </c>
      <c r="Q467" s="2">
        <f t="shared" si="54"/>
        <v>5.4275399999999996</v>
      </c>
      <c r="R467" s="3">
        <f t="shared" si="55"/>
        <v>5.5275399999999992</v>
      </c>
      <c r="S467" s="1" t="s">
        <v>1469</v>
      </c>
    </row>
    <row r="468" spans="1:19" x14ac:dyDescent="0.2">
      <c r="A468" s="5">
        <v>1041105</v>
      </c>
      <c r="B468" s="5" t="s">
        <v>750</v>
      </c>
      <c r="C468" s="5">
        <v>43.67</v>
      </c>
      <c r="D468" s="6">
        <v>49.98</v>
      </c>
      <c r="E468" s="4">
        <v>3</v>
      </c>
      <c r="F468" s="4">
        <v>46.98</v>
      </c>
      <c r="G468" s="18">
        <v>41.04</v>
      </c>
      <c r="H468" s="18">
        <v>0.2</v>
      </c>
      <c r="I468" s="2">
        <f t="shared" si="49"/>
        <v>46.779999999999994</v>
      </c>
      <c r="J468" s="2">
        <f t="shared" si="50"/>
        <v>41.035087719298247</v>
      </c>
      <c r="K468" s="2">
        <f t="shared" si="51"/>
        <v>5.7449122807017474</v>
      </c>
      <c r="L468" s="3">
        <f t="shared" si="52"/>
        <v>46.98</v>
      </c>
      <c r="M468" s="4">
        <v>46.98</v>
      </c>
      <c r="N468" s="7" t="s">
        <v>54</v>
      </c>
      <c r="O468" s="1">
        <v>41.04</v>
      </c>
      <c r="P468" s="2">
        <f t="shared" si="53"/>
        <v>36.936</v>
      </c>
      <c r="Q468" s="2">
        <f t="shared" si="54"/>
        <v>42.107039999999998</v>
      </c>
      <c r="R468" s="3">
        <f t="shared" si="55"/>
        <v>42.307040000000001</v>
      </c>
      <c r="S468" s="1" t="s">
        <v>1470</v>
      </c>
    </row>
    <row r="469" spans="1:19" x14ac:dyDescent="0.2">
      <c r="A469" s="5">
        <v>1048296</v>
      </c>
      <c r="B469" s="5" t="s">
        <v>751</v>
      </c>
      <c r="C469" s="5">
        <v>48.06</v>
      </c>
      <c r="D469" s="6">
        <v>54.99</v>
      </c>
      <c r="E469" s="4">
        <v>5</v>
      </c>
      <c r="F469" s="4">
        <v>49.99</v>
      </c>
      <c r="G469" s="18">
        <v>43.68</v>
      </c>
      <c r="H469" s="18">
        <v>0.2</v>
      </c>
      <c r="I469" s="2">
        <f t="shared" si="49"/>
        <v>49.79</v>
      </c>
      <c r="J469" s="2">
        <f t="shared" si="50"/>
        <v>43.675438596491233</v>
      </c>
      <c r="K469" s="2">
        <f t="shared" si="51"/>
        <v>6.1145614035087661</v>
      </c>
      <c r="L469" s="3">
        <f t="shared" si="52"/>
        <v>49.99</v>
      </c>
      <c r="M469" s="4">
        <v>49.99</v>
      </c>
      <c r="N469" s="7" t="s">
        <v>54</v>
      </c>
      <c r="O469" s="1">
        <v>43.68</v>
      </c>
      <c r="P469" s="2">
        <f t="shared" si="53"/>
        <v>39.311999999999998</v>
      </c>
      <c r="Q469" s="2">
        <f t="shared" si="54"/>
        <v>44.815679999999993</v>
      </c>
      <c r="R469" s="3">
        <f t="shared" si="55"/>
        <v>45.015679999999996</v>
      </c>
      <c r="S469" s="1" t="s">
        <v>1471</v>
      </c>
    </row>
    <row r="470" spans="1:19" x14ac:dyDescent="0.2">
      <c r="A470" s="5">
        <v>1047017</v>
      </c>
      <c r="B470" s="5" t="s">
        <v>241</v>
      </c>
      <c r="C470" s="5">
        <v>13.85</v>
      </c>
      <c r="D470" s="6">
        <v>15.99</v>
      </c>
      <c r="E470" s="4">
        <v>1.2</v>
      </c>
      <c r="F470" s="4">
        <v>14.790000000000001</v>
      </c>
      <c r="G470" s="18">
        <v>12.8</v>
      </c>
      <c r="H470" s="18">
        <v>0.2</v>
      </c>
      <c r="I470" s="2">
        <f t="shared" si="49"/>
        <v>14.590000000000002</v>
      </c>
      <c r="J470" s="2">
        <f t="shared" si="50"/>
        <v>12.798245614035091</v>
      </c>
      <c r="K470" s="2">
        <f t="shared" si="51"/>
        <v>1.7917543859649108</v>
      </c>
      <c r="L470" s="3">
        <f t="shared" si="52"/>
        <v>14.790000000000001</v>
      </c>
      <c r="M470" s="4">
        <v>14.790000000000001</v>
      </c>
      <c r="N470" s="7" t="s">
        <v>54</v>
      </c>
      <c r="O470" s="1">
        <v>12.8</v>
      </c>
      <c r="P470" s="2">
        <f t="shared" si="53"/>
        <v>11.520000000000001</v>
      </c>
      <c r="Q470" s="2">
        <f t="shared" si="54"/>
        <v>13.1328</v>
      </c>
      <c r="R470" s="3">
        <f t="shared" si="55"/>
        <v>13.332799999999999</v>
      </c>
      <c r="S470" s="1" t="s">
        <v>1472</v>
      </c>
    </row>
    <row r="471" spans="1:19" x14ac:dyDescent="0.2">
      <c r="A471" s="5">
        <v>1001848</v>
      </c>
      <c r="B471" s="5" t="s">
        <v>752</v>
      </c>
      <c r="C471" s="5">
        <v>14.73</v>
      </c>
      <c r="D471" s="6">
        <v>16.989999999999998</v>
      </c>
      <c r="E471" s="4">
        <v>1.8</v>
      </c>
      <c r="F471" s="4">
        <v>15.189999999999998</v>
      </c>
      <c r="G471" s="18">
        <v>13.15</v>
      </c>
      <c r="H471" s="18">
        <v>0.2</v>
      </c>
      <c r="I471" s="2">
        <f t="shared" si="49"/>
        <v>14.989999999999998</v>
      </c>
      <c r="J471" s="2">
        <f t="shared" si="50"/>
        <v>13.149122807017543</v>
      </c>
      <c r="K471" s="2">
        <f t="shared" si="51"/>
        <v>1.8408771929824557</v>
      </c>
      <c r="L471" s="3">
        <f t="shared" si="52"/>
        <v>15.189999999999998</v>
      </c>
      <c r="M471" s="4">
        <v>15.189999999999998</v>
      </c>
      <c r="N471" s="7" t="s">
        <v>54</v>
      </c>
      <c r="O471" s="1">
        <v>13.15</v>
      </c>
      <c r="P471" s="2">
        <f t="shared" si="53"/>
        <v>11.835000000000001</v>
      </c>
      <c r="Q471" s="2">
        <f t="shared" si="54"/>
        <v>13.491899999999999</v>
      </c>
      <c r="R471" s="3">
        <f t="shared" si="55"/>
        <v>13.691899999999999</v>
      </c>
      <c r="S471" s="1" t="s">
        <v>1473</v>
      </c>
    </row>
    <row r="472" spans="1:19" x14ac:dyDescent="0.2">
      <c r="A472" s="5">
        <v>1006490</v>
      </c>
      <c r="B472" s="5" t="s">
        <v>753</v>
      </c>
      <c r="C472" s="5">
        <v>14.73</v>
      </c>
      <c r="D472" s="6">
        <v>16.989999999999998</v>
      </c>
      <c r="E472" s="4">
        <v>1.8</v>
      </c>
      <c r="F472" s="4">
        <v>15.189999999999998</v>
      </c>
      <c r="G472" s="18">
        <v>13.15</v>
      </c>
      <c r="H472" s="18">
        <v>0.2</v>
      </c>
      <c r="I472" s="2">
        <f t="shared" si="49"/>
        <v>14.989999999999998</v>
      </c>
      <c r="J472" s="2">
        <f t="shared" si="50"/>
        <v>13.149122807017543</v>
      </c>
      <c r="K472" s="2">
        <f t="shared" si="51"/>
        <v>1.8408771929824557</v>
      </c>
      <c r="L472" s="3">
        <f t="shared" si="52"/>
        <v>15.189999999999998</v>
      </c>
      <c r="M472" s="4">
        <v>15.189999999999998</v>
      </c>
      <c r="N472" s="7" t="s">
        <v>54</v>
      </c>
      <c r="O472" s="1">
        <v>13.15</v>
      </c>
      <c r="P472" s="2">
        <f t="shared" si="53"/>
        <v>11.835000000000001</v>
      </c>
      <c r="Q472" s="2">
        <f t="shared" si="54"/>
        <v>13.491899999999999</v>
      </c>
      <c r="R472" s="3">
        <f t="shared" si="55"/>
        <v>13.691899999999999</v>
      </c>
      <c r="S472" s="1" t="s">
        <v>1474</v>
      </c>
    </row>
    <row r="473" spans="1:19" x14ac:dyDescent="0.2">
      <c r="A473" s="5">
        <v>1038437</v>
      </c>
      <c r="B473" s="5" t="s">
        <v>754</v>
      </c>
      <c r="C473" s="5">
        <v>14.73</v>
      </c>
      <c r="D473" s="6">
        <v>16.989999999999998</v>
      </c>
      <c r="E473" s="4">
        <v>1.8</v>
      </c>
      <c r="F473" s="4">
        <v>15.189999999999998</v>
      </c>
      <c r="G473" s="18">
        <v>13.15</v>
      </c>
      <c r="H473" s="18">
        <v>0.2</v>
      </c>
      <c r="I473" s="2">
        <f t="shared" si="49"/>
        <v>14.989999999999998</v>
      </c>
      <c r="J473" s="2">
        <f t="shared" si="50"/>
        <v>13.149122807017543</v>
      </c>
      <c r="K473" s="2">
        <f t="shared" si="51"/>
        <v>1.8408771929824557</v>
      </c>
      <c r="L473" s="3">
        <f t="shared" si="52"/>
        <v>15.189999999999998</v>
      </c>
      <c r="M473" s="4">
        <v>15.189999999999998</v>
      </c>
      <c r="N473" s="7" t="s">
        <v>54</v>
      </c>
      <c r="O473" s="1">
        <v>13.15</v>
      </c>
      <c r="P473" s="2">
        <f t="shared" si="53"/>
        <v>11.835000000000001</v>
      </c>
      <c r="Q473" s="2">
        <f t="shared" si="54"/>
        <v>13.491899999999999</v>
      </c>
      <c r="R473" s="3">
        <f t="shared" si="55"/>
        <v>13.691899999999999</v>
      </c>
      <c r="S473" s="1" t="s">
        <v>1475</v>
      </c>
    </row>
    <row r="474" spans="1:19" x14ac:dyDescent="0.2">
      <c r="A474" s="5">
        <v>1034743</v>
      </c>
      <c r="B474" s="5" t="s">
        <v>755</v>
      </c>
      <c r="C474" s="5">
        <v>5.6</v>
      </c>
      <c r="D474" s="6">
        <v>6.48</v>
      </c>
      <c r="E474" s="4">
        <v>0.35</v>
      </c>
      <c r="F474" s="4">
        <v>6.1300000000000008</v>
      </c>
      <c r="G474" s="18">
        <v>5.29</v>
      </c>
      <c r="H474" s="18">
        <v>0.1</v>
      </c>
      <c r="I474" s="2">
        <f t="shared" si="49"/>
        <v>6.0300000000000011</v>
      </c>
      <c r="J474" s="2">
        <f t="shared" si="50"/>
        <v>5.2894736842105274</v>
      </c>
      <c r="K474" s="2">
        <f t="shared" si="51"/>
        <v>0.7405263157894737</v>
      </c>
      <c r="L474" s="3">
        <f t="shared" si="52"/>
        <v>6.1300000000000008</v>
      </c>
      <c r="M474" s="4">
        <v>6.1300000000000008</v>
      </c>
      <c r="N474" s="7" t="s">
        <v>54</v>
      </c>
      <c r="O474" s="1">
        <v>5.29</v>
      </c>
      <c r="P474" s="2">
        <f t="shared" si="53"/>
        <v>4.7610000000000001</v>
      </c>
      <c r="Q474" s="2">
        <f t="shared" si="54"/>
        <v>5.4275399999999996</v>
      </c>
      <c r="R474" s="3">
        <f t="shared" si="55"/>
        <v>5.5275399999999992</v>
      </c>
      <c r="S474" s="1" t="s">
        <v>1476</v>
      </c>
    </row>
    <row r="475" spans="1:19" x14ac:dyDescent="0.2">
      <c r="A475" s="5">
        <v>1013957</v>
      </c>
      <c r="B475" s="5" t="s">
        <v>756</v>
      </c>
      <c r="C475" s="5">
        <v>17.36</v>
      </c>
      <c r="D475" s="6">
        <v>19.989999999999998</v>
      </c>
      <c r="E475" s="4">
        <v>1.8</v>
      </c>
      <c r="F475" s="4">
        <v>18.189999999999998</v>
      </c>
      <c r="G475" s="18">
        <v>15.78</v>
      </c>
      <c r="H475" s="18">
        <v>0.2</v>
      </c>
      <c r="I475" s="2">
        <f t="shared" si="49"/>
        <v>17.989999999999998</v>
      </c>
      <c r="J475" s="2">
        <f t="shared" si="50"/>
        <v>15.780701754385964</v>
      </c>
      <c r="K475" s="2">
        <f t="shared" si="51"/>
        <v>2.2092982456140344</v>
      </c>
      <c r="L475" s="3">
        <f t="shared" si="52"/>
        <v>18.189999999999998</v>
      </c>
      <c r="M475" s="4">
        <v>18.189999999999998</v>
      </c>
      <c r="N475" s="7" t="s">
        <v>54</v>
      </c>
      <c r="O475" s="1">
        <v>15.78</v>
      </c>
      <c r="P475" s="2">
        <f t="shared" si="53"/>
        <v>14.202</v>
      </c>
      <c r="Q475" s="2">
        <f t="shared" si="54"/>
        <v>16.190279999999998</v>
      </c>
      <c r="R475" s="3">
        <f t="shared" si="55"/>
        <v>16.390279999999997</v>
      </c>
      <c r="S475" s="1" t="s">
        <v>1477</v>
      </c>
    </row>
    <row r="476" spans="1:19" x14ac:dyDescent="0.2">
      <c r="A476" s="5">
        <v>1041072</v>
      </c>
      <c r="B476" s="5" t="s">
        <v>757</v>
      </c>
      <c r="C476" s="5">
        <v>18.940000000000001</v>
      </c>
      <c r="D476" s="6">
        <v>21.99</v>
      </c>
      <c r="E476" s="4">
        <v>0.75</v>
      </c>
      <c r="F476" s="4">
        <v>21.24</v>
      </c>
      <c r="G476" s="18">
        <v>18.28</v>
      </c>
      <c r="H476" s="18">
        <v>0.4</v>
      </c>
      <c r="I476" s="2">
        <f t="shared" si="49"/>
        <v>20.84</v>
      </c>
      <c r="J476" s="2">
        <f t="shared" si="50"/>
        <v>18.280701754385966</v>
      </c>
      <c r="K476" s="2">
        <f t="shared" si="51"/>
        <v>2.5592982456140341</v>
      </c>
      <c r="L476" s="3">
        <f t="shared" si="52"/>
        <v>21.24</v>
      </c>
      <c r="M476" s="4">
        <v>21.24</v>
      </c>
      <c r="N476" s="7" t="s">
        <v>54</v>
      </c>
      <c r="O476" s="1">
        <v>18.28</v>
      </c>
      <c r="P476" s="2">
        <f t="shared" si="53"/>
        <v>16.452000000000002</v>
      </c>
      <c r="Q476" s="2">
        <f t="shared" si="54"/>
        <v>18.755279999999999</v>
      </c>
      <c r="R476" s="3">
        <f t="shared" si="55"/>
        <v>19.155279999999998</v>
      </c>
      <c r="S476" s="1" t="s">
        <v>1478</v>
      </c>
    </row>
    <row r="477" spans="1:19" x14ac:dyDescent="0.2">
      <c r="A477" s="5">
        <v>1041265</v>
      </c>
      <c r="B477" s="5" t="s">
        <v>758</v>
      </c>
      <c r="C477" s="5">
        <v>18.940000000000001</v>
      </c>
      <c r="D477" s="6">
        <v>21.99</v>
      </c>
      <c r="E477" s="4">
        <v>0.75</v>
      </c>
      <c r="F477" s="4">
        <v>21.24</v>
      </c>
      <c r="G477" s="18">
        <v>18.28</v>
      </c>
      <c r="H477" s="18">
        <v>0.4</v>
      </c>
      <c r="I477" s="2">
        <f t="shared" si="49"/>
        <v>20.84</v>
      </c>
      <c r="J477" s="2">
        <f t="shared" si="50"/>
        <v>18.280701754385966</v>
      </c>
      <c r="K477" s="2">
        <f t="shared" si="51"/>
        <v>2.5592982456140341</v>
      </c>
      <c r="L477" s="3">
        <f t="shared" si="52"/>
        <v>21.24</v>
      </c>
      <c r="M477" s="4">
        <v>21.24</v>
      </c>
      <c r="N477" s="7" t="s">
        <v>54</v>
      </c>
      <c r="O477" s="1">
        <v>18.28</v>
      </c>
      <c r="P477" s="2">
        <f t="shared" si="53"/>
        <v>16.452000000000002</v>
      </c>
      <c r="Q477" s="2">
        <f t="shared" si="54"/>
        <v>18.755279999999999</v>
      </c>
      <c r="R477" s="3">
        <f t="shared" si="55"/>
        <v>19.155279999999998</v>
      </c>
      <c r="S477" s="1" t="s">
        <v>1479</v>
      </c>
    </row>
    <row r="478" spans="1:19" x14ac:dyDescent="0.2">
      <c r="A478" s="5">
        <v>1040763</v>
      </c>
      <c r="B478" s="5" t="s">
        <v>759</v>
      </c>
      <c r="C478" s="5">
        <v>18.940000000000001</v>
      </c>
      <c r="D478" s="6">
        <v>21.99</v>
      </c>
      <c r="E478" s="4">
        <v>0.75</v>
      </c>
      <c r="F478" s="4">
        <v>21.24</v>
      </c>
      <c r="G478" s="18">
        <v>18.28</v>
      </c>
      <c r="H478" s="18">
        <v>0.4</v>
      </c>
      <c r="I478" s="2">
        <f t="shared" si="49"/>
        <v>20.84</v>
      </c>
      <c r="J478" s="2">
        <f t="shared" si="50"/>
        <v>18.280701754385966</v>
      </c>
      <c r="K478" s="2">
        <f t="shared" si="51"/>
        <v>2.5592982456140341</v>
      </c>
      <c r="L478" s="3">
        <f t="shared" si="52"/>
        <v>21.24</v>
      </c>
      <c r="M478" s="4">
        <v>21.24</v>
      </c>
      <c r="N478" s="7" t="s">
        <v>54</v>
      </c>
      <c r="O478" s="1">
        <v>18.28</v>
      </c>
      <c r="P478" s="2">
        <f t="shared" si="53"/>
        <v>16.452000000000002</v>
      </c>
      <c r="Q478" s="2">
        <f t="shared" si="54"/>
        <v>18.755279999999999</v>
      </c>
      <c r="R478" s="3">
        <f t="shared" si="55"/>
        <v>19.155279999999998</v>
      </c>
      <c r="S478" s="1" t="s">
        <v>1480</v>
      </c>
    </row>
    <row r="479" spans="1:19" x14ac:dyDescent="0.2">
      <c r="A479" s="5">
        <v>1044109</v>
      </c>
      <c r="B479" s="5" t="s">
        <v>760</v>
      </c>
      <c r="C479" s="5">
        <v>18.940000000000001</v>
      </c>
      <c r="D479" s="6">
        <v>21.99</v>
      </c>
      <c r="E479" s="4">
        <v>0.75</v>
      </c>
      <c r="F479" s="4">
        <v>21.24</v>
      </c>
      <c r="G479" s="18">
        <v>18.28</v>
      </c>
      <c r="H479" s="18">
        <v>0.4</v>
      </c>
      <c r="I479" s="2">
        <f t="shared" si="49"/>
        <v>20.84</v>
      </c>
      <c r="J479" s="2">
        <f t="shared" si="50"/>
        <v>18.280701754385966</v>
      </c>
      <c r="K479" s="2">
        <f t="shared" si="51"/>
        <v>2.5592982456140341</v>
      </c>
      <c r="L479" s="3">
        <f t="shared" si="52"/>
        <v>21.24</v>
      </c>
      <c r="M479" s="4">
        <v>21.24</v>
      </c>
      <c r="N479" s="7" t="s">
        <v>54</v>
      </c>
      <c r="O479" s="1">
        <v>18.28</v>
      </c>
      <c r="P479" s="2">
        <f t="shared" si="53"/>
        <v>16.452000000000002</v>
      </c>
      <c r="Q479" s="2">
        <f t="shared" si="54"/>
        <v>18.755279999999999</v>
      </c>
      <c r="R479" s="3">
        <f t="shared" si="55"/>
        <v>19.155279999999998</v>
      </c>
      <c r="S479" s="1" t="s">
        <v>1481</v>
      </c>
    </row>
    <row r="480" spans="1:19" x14ac:dyDescent="0.2">
      <c r="A480" s="5">
        <v>1044127</v>
      </c>
      <c r="B480" s="5" t="s">
        <v>761</v>
      </c>
      <c r="C480" s="5">
        <v>18.940000000000001</v>
      </c>
      <c r="D480" s="6">
        <v>21.99</v>
      </c>
      <c r="E480" s="4">
        <v>0.75</v>
      </c>
      <c r="F480" s="4">
        <v>21.24</v>
      </c>
      <c r="G480" s="18">
        <v>18.28</v>
      </c>
      <c r="H480" s="18">
        <v>0.4</v>
      </c>
      <c r="I480" s="2">
        <f t="shared" si="49"/>
        <v>20.84</v>
      </c>
      <c r="J480" s="2">
        <f t="shared" si="50"/>
        <v>18.280701754385966</v>
      </c>
      <c r="K480" s="2">
        <f t="shared" si="51"/>
        <v>2.5592982456140341</v>
      </c>
      <c r="L480" s="3">
        <f t="shared" si="52"/>
        <v>21.24</v>
      </c>
      <c r="M480" s="4">
        <v>21.24</v>
      </c>
      <c r="N480" s="7" t="s">
        <v>54</v>
      </c>
      <c r="O480" s="1">
        <v>18.28</v>
      </c>
      <c r="P480" s="2">
        <f t="shared" si="53"/>
        <v>16.452000000000002</v>
      </c>
      <c r="Q480" s="2">
        <f t="shared" si="54"/>
        <v>18.755279999999999</v>
      </c>
      <c r="R480" s="3">
        <f t="shared" si="55"/>
        <v>19.155279999999998</v>
      </c>
      <c r="S480" s="1" t="s">
        <v>1482</v>
      </c>
    </row>
    <row r="481" spans="1:19" x14ac:dyDescent="0.2">
      <c r="A481" s="5">
        <v>1038590</v>
      </c>
      <c r="B481" s="5" t="s">
        <v>762</v>
      </c>
      <c r="C481" s="5">
        <v>5.6</v>
      </c>
      <c r="D481" s="6">
        <v>6.48</v>
      </c>
      <c r="E481" s="4">
        <v>0.35</v>
      </c>
      <c r="F481" s="4">
        <v>6.1300000000000008</v>
      </c>
      <c r="G481" s="18">
        <v>5.29</v>
      </c>
      <c r="H481" s="18">
        <v>0.1</v>
      </c>
      <c r="I481" s="2">
        <f t="shared" si="49"/>
        <v>6.0300000000000011</v>
      </c>
      <c r="J481" s="2">
        <f t="shared" si="50"/>
        <v>5.2894736842105274</v>
      </c>
      <c r="K481" s="2">
        <f t="shared" si="51"/>
        <v>0.7405263157894737</v>
      </c>
      <c r="L481" s="3">
        <f t="shared" si="52"/>
        <v>6.1300000000000008</v>
      </c>
      <c r="M481" s="4">
        <v>6.1300000000000008</v>
      </c>
      <c r="N481" s="7" t="s">
        <v>54</v>
      </c>
      <c r="O481" s="1">
        <v>5.29</v>
      </c>
      <c r="P481" s="2">
        <f t="shared" si="53"/>
        <v>4.7610000000000001</v>
      </c>
      <c r="Q481" s="2">
        <f t="shared" si="54"/>
        <v>5.4275399999999996</v>
      </c>
      <c r="R481" s="3">
        <f t="shared" si="55"/>
        <v>5.5275399999999992</v>
      </c>
      <c r="S481" s="1" t="s">
        <v>1483</v>
      </c>
    </row>
    <row r="482" spans="1:19" x14ac:dyDescent="0.2">
      <c r="A482" s="5">
        <v>1048298</v>
      </c>
      <c r="B482" s="5" t="s">
        <v>763</v>
      </c>
      <c r="C482" s="5">
        <v>47.18</v>
      </c>
      <c r="D482" s="6">
        <v>53.99</v>
      </c>
      <c r="E482" s="4">
        <v>5</v>
      </c>
      <c r="F482" s="4">
        <v>48.99</v>
      </c>
      <c r="G482" s="18">
        <v>42.8</v>
      </c>
      <c r="H482" s="18">
        <v>0.2</v>
      </c>
      <c r="I482" s="2">
        <f t="shared" si="49"/>
        <v>48.79</v>
      </c>
      <c r="J482" s="2">
        <f t="shared" si="50"/>
        <v>42.798245614035089</v>
      </c>
      <c r="K482" s="2">
        <f t="shared" si="51"/>
        <v>5.9917543859649101</v>
      </c>
      <c r="L482" s="3">
        <f t="shared" si="52"/>
        <v>48.99</v>
      </c>
      <c r="M482" s="4">
        <v>48.99</v>
      </c>
      <c r="N482" s="7" t="s">
        <v>54</v>
      </c>
      <c r="O482" s="1">
        <v>42.8</v>
      </c>
      <c r="P482" s="2">
        <f t="shared" si="53"/>
        <v>38.519999999999996</v>
      </c>
      <c r="Q482" s="2">
        <f t="shared" si="54"/>
        <v>43.91279999999999</v>
      </c>
      <c r="R482" s="3">
        <f t="shared" si="55"/>
        <v>44.112799999999993</v>
      </c>
      <c r="S482" s="1" t="s">
        <v>1484</v>
      </c>
    </row>
    <row r="483" spans="1:19" x14ac:dyDescent="0.2">
      <c r="A483" s="5">
        <v>1048300</v>
      </c>
      <c r="B483" s="5" t="s">
        <v>764</v>
      </c>
      <c r="C483" s="5">
        <v>47.18</v>
      </c>
      <c r="D483" s="6">
        <v>53.99</v>
      </c>
      <c r="E483" s="4">
        <v>5</v>
      </c>
      <c r="F483" s="4">
        <v>48.99</v>
      </c>
      <c r="G483" s="18">
        <v>42.8</v>
      </c>
      <c r="H483" s="18">
        <v>0.2</v>
      </c>
      <c r="I483" s="2">
        <f t="shared" si="49"/>
        <v>48.79</v>
      </c>
      <c r="J483" s="2">
        <f t="shared" si="50"/>
        <v>42.798245614035089</v>
      </c>
      <c r="K483" s="2">
        <f t="shared" si="51"/>
        <v>5.9917543859649101</v>
      </c>
      <c r="L483" s="3">
        <f t="shared" si="52"/>
        <v>48.99</v>
      </c>
      <c r="M483" s="4">
        <v>48.99</v>
      </c>
      <c r="N483" s="7" t="s">
        <v>54</v>
      </c>
      <c r="O483" s="1">
        <v>42.8</v>
      </c>
      <c r="P483" s="2">
        <f t="shared" si="53"/>
        <v>38.519999999999996</v>
      </c>
      <c r="Q483" s="2">
        <f t="shared" si="54"/>
        <v>43.91279999999999</v>
      </c>
      <c r="R483" s="3">
        <f t="shared" si="55"/>
        <v>44.112799999999993</v>
      </c>
      <c r="S483" s="1" t="s">
        <v>1485</v>
      </c>
    </row>
    <row r="484" spans="1:19" x14ac:dyDescent="0.2">
      <c r="A484" s="5">
        <v>1048301</v>
      </c>
      <c r="B484" s="5" t="s">
        <v>765</v>
      </c>
      <c r="C484" s="5">
        <v>47.18</v>
      </c>
      <c r="D484" s="6">
        <v>53.99</v>
      </c>
      <c r="E484" s="4">
        <v>5</v>
      </c>
      <c r="F484" s="4">
        <v>48.99</v>
      </c>
      <c r="G484" s="18">
        <v>42.8</v>
      </c>
      <c r="H484" s="18">
        <v>0.2</v>
      </c>
      <c r="I484" s="2">
        <f t="shared" si="49"/>
        <v>48.79</v>
      </c>
      <c r="J484" s="2">
        <f t="shared" si="50"/>
        <v>42.798245614035089</v>
      </c>
      <c r="K484" s="2">
        <f t="shared" si="51"/>
        <v>5.9917543859649101</v>
      </c>
      <c r="L484" s="3">
        <f t="shared" si="52"/>
        <v>48.99</v>
      </c>
      <c r="M484" s="4">
        <v>48.99</v>
      </c>
      <c r="N484" s="7" t="s">
        <v>54</v>
      </c>
      <c r="O484" s="1">
        <v>42.8</v>
      </c>
      <c r="P484" s="2">
        <f t="shared" si="53"/>
        <v>38.519999999999996</v>
      </c>
      <c r="Q484" s="2">
        <f t="shared" si="54"/>
        <v>43.91279999999999</v>
      </c>
      <c r="R484" s="3">
        <f t="shared" si="55"/>
        <v>44.112799999999993</v>
      </c>
      <c r="S484" s="1" t="s">
        <v>1486</v>
      </c>
    </row>
    <row r="485" spans="1:19" x14ac:dyDescent="0.2">
      <c r="A485" s="5">
        <v>1048299</v>
      </c>
      <c r="B485" s="5" t="s">
        <v>766</v>
      </c>
      <c r="C485" s="5">
        <v>47.18</v>
      </c>
      <c r="D485" s="6">
        <v>53.99</v>
      </c>
      <c r="E485" s="4">
        <v>5</v>
      </c>
      <c r="F485" s="4">
        <v>48.99</v>
      </c>
      <c r="G485" s="18">
        <v>42.8</v>
      </c>
      <c r="H485" s="18">
        <v>0.2</v>
      </c>
      <c r="I485" s="2">
        <f t="shared" si="49"/>
        <v>48.79</v>
      </c>
      <c r="J485" s="2">
        <f t="shared" si="50"/>
        <v>42.798245614035089</v>
      </c>
      <c r="K485" s="2">
        <f t="shared" si="51"/>
        <v>5.9917543859649101</v>
      </c>
      <c r="L485" s="3">
        <f t="shared" si="52"/>
        <v>48.99</v>
      </c>
      <c r="M485" s="4">
        <v>48.99</v>
      </c>
      <c r="N485" s="7" t="s">
        <v>54</v>
      </c>
      <c r="O485" s="1">
        <v>42.8</v>
      </c>
      <c r="P485" s="2">
        <f t="shared" si="53"/>
        <v>38.519999999999996</v>
      </c>
      <c r="Q485" s="2">
        <f t="shared" si="54"/>
        <v>43.91279999999999</v>
      </c>
      <c r="R485" s="3">
        <f t="shared" si="55"/>
        <v>44.112799999999993</v>
      </c>
      <c r="S485" s="1" t="s">
        <v>1487</v>
      </c>
    </row>
    <row r="486" spans="1:19" x14ac:dyDescent="0.2">
      <c r="A486" s="5">
        <v>1033719</v>
      </c>
      <c r="B486" s="5" t="s">
        <v>767</v>
      </c>
      <c r="C486" s="5">
        <v>39.29</v>
      </c>
      <c r="D486" s="6">
        <v>44.99</v>
      </c>
      <c r="E486" s="4">
        <v>5</v>
      </c>
      <c r="F486" s="4">
        <v>39.99</v>
      </c>
      <c r="G486" s="18">
        <v>34.9</v>
      </c>
      <c r="H486" s="18">
        <v>0.2</v>
      </c>
      <c r="I486" s="2">
        <f t="shared" si="49"/>
        <v>39.79</v>
      </c>
      <c r="J486" s="2">
        <f t="shared" si="50"/>
        <v>34.903508771929829</v>
      </c>
      <c r="K486" s="2">
        <f t="shared" si="51"/>
        <v>4.8864912280701702</v>
      </c>
      <c r="L486" s="3">
        <f t="shared" si="52"/>
        <v>39.99</v>
      </c>
      <c r="M486" s="4">
        <v>39.99</v>
      </c>
      <c r="N486" s="7" t="s">
        <v>54</v>
      </c>
      <c r="O486" s="1">
        <v>34.9</v>
      </c>
      <c r="P486" s="2">
        <f t="shared" si="53"/>
        <v>31.41</v>
      </c>
      <c r="Q486" s="2">
        <f t="shared" si="54"/>
        <v>35.807399999999994</v>
      </c>
      <c r="R486" s="3">
        <f t="shared" si="55"/>
        <v>36.007399999999997</v>
      </c>
      <c r="S486" s="1" t="s">
        <v>1488</v>
      </c>
    </row>
    <row r="487" spans="1:19" x14ac:dyDescent="0.2">
      <c r="A487" s="5">
        <v>1033691</v>
      </c>
      <c r="B487" s="5" t="s">
        <v>768</v>
      </c>
      <c r="C487" s="5">
        <v>24.38</v>
      </c>
      <c r="D487" s="6">
        <v>27.99</v>
      </c>
      <c r="E487" s="4">
        <v>3</v>
      </c>
      <c r="F487" s="4">
        <v>24.99</v>
      </c>
      <c r="G487" s="18">
        <v>21.75</v>
      </c>
      <c r="H487" s="18">
        <v>0.2</v>
      </c>
      <c r="I487" s="2">
        <f t="shared" si="49"/>
        <v>24.79</v>
      </c>
      <c r="J487" s="2">
        <f t="shared" si="50"/>
        <v>21.745614035087719</v>
      </c>
      <c r="K487" s="2">
        <f t="shared" si="51"/>
        <v>3.04438596491228</v>
      </c>
      <c r="L487" s="3">
        <f t="shared" si="52"/>
        <v>24.99</v>
      </c>
      <c r="M487" s="4">
        <v>24.99</v>
      </c>
      <c r="N487" s="7" t="s">
        <v>54</v>
      </c>
      <c r="O487" s="1">
        <v>21.75</v>
      </c>
      <c r="P487" s="2">
        <f t="shared" si="53"/>
        <v>19.574999999999999</v>
      </c>
      <c r="Q487" s="2">
        <f t="shared" si="54"/>
        <v>22.315499999999997</v>
      </c>
      <c r="R487" s="3">
        <f t="shared" si="55"/>
        <v>22.515499999999996</v>
      </c>
      <c r="S487" s="1" t="s">
        <v>1489</v>
      </c>
    </row>
    <row r="488" spans="1:19" x14ac:dyDescent="0.2">
      <c r="A488" s="5">
        <v>1031205</v>
      </c>
      <c r="B488" s="5" t="s">
        <v>769</v>
      </c>
      <c r="C488" s="5">
        <v>39.29</v>
      </c>
      <c r="D488" s="6">
        <v>44.99</v>
      </c>
      <c r="E488" s="4">
        <v>5</v>
      </c>
      <c r="F488" s="4">
        <v>39.99</v>
      </c>
      <c r="G488" s="18">
        <v>34.9</v>
      </c>
      <c r="H488" s="18">
        <v>0.2</v>
      </c>
      <c r="I488" s="2">
        <f t="shared" si="49"/>
        <v>39.79</v>
      </c>
      <c r="J488" s="2">
        <f t="shared" si="50"/>
        <v>34.903508771929829</v>
      </c>
      <c r="K488" s="2">
        <f t="shared" si="51"/>
        <v>4.8864912280701702</v>
      </c>
      <c r="L488" s="3">
        <f t="shared" si="52"/>
        <v>39.99</v>
      </c>
      <c r="M488" s="4">
        <v>39.99</v>
      </c>
      <c r="N488" s="7" t="s">
        <v>54</v>
      </c>
      <c r="O488" s="1">
        <v>34.9</v>
      </c>
      <c r="P488" s="2">
        <f t="shared" si="53"/>
        <v>31.41</v>
      </c>
      <c r="Q488" s="2">
        <f t="shared" si="54"/>
        <v>35.807399999999994</v>
      </c>
      <c r="R488" s="3">
        <f t="shared" si="55"/>
        <v>36.007399999999997</v>
      </c>
      <c r="S488" s="1" t="s">
        <v>1490</v>
      </c>
    </row>
    <row r="489" spans="1:19" x14ac:dyDescent="0.2">
      <c r="A489" s="5">
        <v>1024286</v>
      </c>
      <c r="B489" s="5" t="s">
        <v>770</v>
      </c>
      <c r="C489" s="5">
        <v>24.38</v>
      </c>
      <c r="D489" s="6">
        <v>27.99</v>
      </c>
      <c r="E489" s="4">
        <v>3</v>
      </c>
      <c r="F489" s="4">
        <v>24.99</v>
      </c>
      <c r="G489" s="18">
        <v>21.75</v>
      </c>
      <c r="H489" s="18">
        <v>0.2</v>
      </c>
      <c r="I489" s="2">
        <f t="shared" si="49"/>
        <v>24.79</v>
      </c>
      <c r="J489" s="2">
        <f t="shared" si="50"/>
        <v>21.745614035087719</v>
      </c>
      <c r="K489" s="2">
        <f t="shared" si="51"/>
        <v>3.04438596491228</v>
      </c>
      <c r="L489" s="3">
        <f t="shared" si="52"/>
        <v>24.99</v>
      </c>
      <c r="M489" s="4">
        <v>24.99</v>
      </c>
      <c r="N489" s="7" t="s">
        <v>54</v>
      </c>
      <c r="O489" s="1">
        <v>21.75</v>
      </c>
      <c r="P489" s="2">
        <f t="shared" si="53"/>
        <v>19.574999999999999</v>
      </c>
      <c r="Q489" s="2">
        <f t="shared" si="54"/>
        <v>22.315499999999997</v>
      </c>
      <c r="R489" s="3">
        <f t="shared" si="55"/>
        <v>22.515499999999996</v>
      </c>
      <c r="S489" s="1" t="s">
        <v>1491</v>
      </c>
    </row>
    <row r="490" spans="1:19" x14ac:dyDescent="0.2">
      <c r="A490" s="5">
        <v>1036772</v>
      </c>
      <c r="B490" s="5" t="s">
        <v>771</v>
      </c>
      <c r="C490" s="5">
        <v>22.62</v>
      </c>
      <c r="D490" s="6">
        <v>25.99</v>
      </c>
      <c r="E490" s="4">
        <v>2.2000000000000002</v>
      </c>
      <c r="F490" s="4">
        <v>23.79</v>
      </c>
      <c r="G490" s="18">
        <v>20.69</v>
      </c>
      <c r="H490" s="18">
        <v>0.2</v>
      </c>
      <c r="I490" s="2">
        <f t="shared" si="49"/>
        <v>23.59</v>
      </c>
      <c r="J490" s="2">
        <f t="shared" si="50"/>
        <v>20.692982456140353</v>
      </c>
      <c r="K490" s="2">
        <f t="shared" si="51"/>
        <v>2.897017543859647</v>
      </c>
      <c r="L490" s="3">
        <f t="shared" si="52"/>
        <v>23.79</v>
      </c>
      <c r="M490" s="4">
        <v>23.79</v>
      </c>
      <c r="N490" s="7" t="s">
        <v>54</v>
      </c>
      <c r="O490" s="1">
        <v>20.69</v>
      </c>
      <c r="P490" s="2">
        <f t="shared" si="53"/>
        <v>18.621000000000002</v>
      </c>
      <c r="Q490" s="2">
        <f t="shared" si="54"/>
        <v>21.22794</v>
      </c>
      <c r="R490" s="3">
        <f t="shared" si="55"/>
        <v>21.42794</v>
      </c>
      <c r="S490" s="1" t="s">
        <v>1492</v>
      </c>
    </row>
    <row r="491" spans="1:19" x14ac:dyDescent="0.2">
      <c r="A491" s="5">
        <v>1033984</v>
      </c>
      <c r="B491" s="5" t="s">
        <v>381</v>
      </c>
      <c r="C491" s="5">
        <v>22.62</v>
      </c>
      <c r="D491" s="6">
        <v>25.99</v>
      </c>
      <c r="E491" s="4">
        <v>2.5</v>
      </c>
      <c r="F491" s="4">
        <v>23.49</v>
      </c>
      <c r="G491" s="18">
        <v>20.43</v>
      </c>
      <c r="H491" s="18">
        <v>0.2</v>
      </c>
      <c r="I491" s="2">
        <f t="shared" si="49"/>
        <v>23.29</v>
      </c>
      <c r="J491" s="2">
        <f t="shared" si="50"/>
        <v>20.42982456140351</v>
      </c>
      <c r="K491" s="2">
        <f t="shared" si="51"/>
        <v>2.8601754385964888</v>
      </c>
      <c r="L491" s="3">
        <f t="shared" si="52"/>
        <v>23.49</v>
      </c>
      <c r="M491" s="4">
        <v>23.49</v>
      </c>
      <c r="N491" s="7" t="s">
        <v>54</v>
      </c>
      <c r="O491" s="1">
        <v>20.43</v>
      </c>
      <c r="P491" s="2">
        <f t="shared" si="53"/>
        <v>18.387</v>
      </c>
      <c r="Q491" s="2">
        <f t="shared" si="54"/>
        <v>20.961179999999999</v>
      </c>
      <c r="R491" s="3">
        <f t="shared" si="55"/>
        <v>21.161179999999998</v>
      </c>
      <c r="S491" s="1" t="s">
        <v>1493</v>
      </c>
    </row>
    <row r="492" spans="1:19" x14ac:dyDescent="0.2">
      <c r="A492" s="5">
        <v>1035135</v>
      </c>
      <c r="B492" s="5" t="s">
        <v>772</v>
      </c>
      <c r="C492" s="5">
        <v>21.74</v>
      </c>
      <c r="D492" s="6">
        <v>24.98</v>
      </c>
      <c r="E492" s="4">
        <v>2.5</v>
      </c>
      <c r="F492" s="4">
        <v>22.48</v>
      </c>
      <c r="G492" s="18">
        <v>19.54</v>
      </c>
      <c r="H492" s="18">
        <v>0.2</v>
      </c>
      <c r="I492" s="2">
        <f t="shared" si="49"/>
        <v>22.28</v>
      </c>
      <c r="J492" s="2">
        <f t="shared" si="50"/>
        <v>19.543859649122808</v>
      </c>
      <c r="K492" s="2">
        <f t="shared" si="51"/>
        <v>2.7361403508771929</v>
      </c>
      <c r="L492" s="3">
        <f t="shared" si="52"/>
        <v>22.48</v>
      </c>
      <c r="M492" s="4">
        <v>22.48</v>
      </c>
      <c r="N492" s="7" t="s">
        <v>54</v>
      </c>
      <c r="O492" s="1">
        <v>19.54</v>
      </c>
      <c r="P492" s="2">
        <f t="shared" si="53"/>
        <v>17.585999999999999</v>
      </c>
      <c r="Q492" s="2">
        <f t="shared" si="54"/>
        <v>20.048039999999997</v>
      </c>
      <c r="R492" s="3">
        <f t="shared" si="55"/>
        <v>20.248039999999996</v>
      </c>
      <c r="S492" s="1" t="s">
        <v>1494</v>
      </c>
    </row>
    <row r="493" spans="1:19" x14ac:dyDescent="0.2">
      <c r="A493" s="5">
        <v>1015912</v>
      </c>
      <c r="B493" s="5" t="s">
        <v>773</v>
      </c>
      <c r="C493" s="5">
        <v>32.270000000000003</v>
      </c>
      <c r="D493" s="6">
        <v>36.99</v>
      </c>
      <c r="E493" s="4">
        <v>2.5</v>
      </c>
      <c r="F493" s="4">
        <v>34.49</v>
      </c>
      <c r="G493" s="18">
        <v>30.08</v>
      </c>
      <c r="H493" s="18">
        <v>0.2</v>
      </c>
      <c r="I493" s="2">
        <f t="shared" si="49"/>
        <v>34.29</v>
      </c>
      <c r="J493" s="2">
        <f t="shared" si="50"/>
        <v>30.078947368421055</v>
      </c>
      <c r="K493" s="2">
        <f t="shared" si="51"/>
        <v>4.2110526315789443</v>
      </c>
      <c r="L493" s="3">
        <f t="shared" si="52"/>
        <v>34.49</v>
      </c>
      <c r="M493" s="4">
        <v>34.49</v>
      </c>
      <c r="N493" s="7" t="s">
        <v>54</v>
      </c>
      <c r="O493" s="1">
        <v>30.08</v>
      </c>
      <c r="P493" s="2">
        <f t="shared" si="53"/>
        <v>27.071999999999999</v>
      </c>
      <c r="Q493" s="2">
        <f t="shared" si="54"/>
        <v>30.862079999999995</v>
      </c>
      <c r="R493" s="3">
        <f t="shared" si="55"/>
        <v>31.062079999999995</v>
      </c>
      <c r="S493" s="1" t="s">
        <v>1495</v>
      </c>
    </row>
    <row r="494" spans="1:19" x14ac:dyDescent="0.2">
      <c r="A494" s="5">
        <v>1000144</v>
      </c>
      <c r="B494" s="5" t="s">
        <v>774</v>
      </c>
      <c r="C494" s="5">
        <v>16.48</v>
      </c>
      <c r="D494" s="6">
        <v>18.989999999999998</v>
      </c>
      <c r="E494" s="4">
        <v>1.8</v>
      </c>
      <c r="F494" s="4">
        <v>17.189999999999998</v>
      </c>
      <c r="G494" s="18">
        <v>14.9</v>
      </c>
      <c r="H494" s="18">
        <v>0.2</v>
      </c>
      <c r="I494" s="2">
        <f t="shared" si="49"/>
        <v>16.989999999999998</v>
      </c>
      <c r="J494" s="2">
        <f t="shared" si="50"/>
        <v>14.903508771929824</v>
      </c>
      <c r="K494" s="2">
        <f t="shared" si="51"/>
        <v>2.0864912280701748</v>
      </c>
      <c r="L494" s="3">
        <f t="shared" si="52"/>
        <v>17.189999999999998</v>
      </c>
      <c r="M494" s="4">
        <v>17.189999999999998</v>
      </c>
      <c r="N494" s="7" t="s">
        <v>54</v>
      </c>
      <c r="O494" s="1">
        <v>14.9</v>
      </c>
      <c r="P494" s="2">
        <f t="shared" si="53"/>
        <v>13.41</v>
      </c>
      <c r="Q494" s="2">
        <f t="shared" si="54"/>
        <v>15.287399999999998</v>
      </c>
      <c r="R494" s="3">
        <f t="shared" si="55"/>
        <v>15.487399999999997</v>
      </c>
      <c r="S494" s="1" t="s">
        <v>1496</v>
      </c>
    </row>
    <row r="495" spans="1:19" x14ac:dyDescent="0.2">
      <c r="A495" s="5">
        <v>1019234</v>
      </c>
      <c r="B495" s="5" t="s">
        <v>775</v>
      </c>
      <c r="C495" s="5">
        <v>52.45</v>
      </c>
      <c r="D495" s="6">
        <v>59.99</v>
      </c>
      <c r="E495" s="4">
        <v>5</v>
      </c>
      <c r="F495" s="4">
        <v>54.99</v>
      </c>
      <c r="G495" s="18">
        <v>48.06</v>
      </c>
      <c r="H495" s="18">
        <v>0.2</v>
      </c>
      <c r="I495" s="2">
        <f t="shared" si="49"/>
        <v>54.79</v>
      </c>
      <c r="J495" s="2">
        <f t="shared" si="50"/>
        <v>48.061403508771932</v>
      </c>
      <c r="K495" s="2">
        <f t="shared" si="51"/>
        <v>6.7285964912280676</v>
      </c>
      <c r="L495" s="3">
        <f t="shared" si="52"/>
        <v>54.99</v>
      </c>
      <c r="M495" s="4">
        <v>54.99</v>
      </c>
      <c r="N495" s="7" t="s">
        <v>54</v>
      </c>
      <c r="O495" s="1">
        <v>48.06</v>
      </c>
      <c r="P495" s="2">
        <f t="shared" si="53"/>
        <v>43.254000000000005</v>
      </c>
      <c r="Q495" s="2">
        <f t="shared" si="54"/>
        <v>49.309560000000005</v>
      </c>
      <c r="R495" s="3">
        <f t="shared" si="55"/>
        <v>49.509560000000008</v>
      </c>
      <c r="S495" s="1" t="s">
        <v>1497</v>
      </c>
    </row>
    <row r="496" spans="1:19" x14ac:dyDescent="0.2">
      <c r="A496" s="5">
        <v>1001653</v>
      </c>
      <c r="B496" s="5" t="s">
        <v>776</v>
      </c>
      <c r="C496" s="5">
        <v>15.87</v>
      </c>
      <c r="D496" s="6">
        <v>18.29</v>
      </c>
      <c r="E496" s="4">
        <v>1.8</v>
      </c>
      <c r="F496" s="4">
        <v>16.489999999999998</v>
      </c>
      <c r="G496" s="18">
        <v>14.29</v>
      </c>
      <c r="H496" s="18">
        <v>0.2</v>
      </c>
      <c r="I496" s="2">
        <f t="shared" si="49"/>
        <v>16.29</v>
      </c>
      <c r="J496" s="2">
        <f t="shared" si="50"/>
        <v>14.289473684210527</v>
      </c>
      <c r="K496" s="2">
        <f t="shared" si="51"/>
        <v>2.0005263157894717</v>
      </c>
      <c r="L496" s="3">
        <f t="shared" si="52"/>
        <v>16.489999999999998</v>
      </c>
      <c r="M496" s="4">
        <v>16.489999999999998</v>
      </c>
      <c r="N496" s="7" t="s">
        <v>54</v>
      </c>
      <c r="O496" s="1">
        <v>14.29</v>
      </c>
      <c r="P496" s="2">
        <f t="shared" si="53"/>
        <v>12.860999999999999</v>
      </c>
      <c r="Q496" s="2">
        <f t="shared" si="54"/>
        <v>14.661539999999997</v>
      </c>
      <c r="R496" s="3">
        <f t="shared" si="55"/>
        <v>14.861539999999996</v>
      </c>
      <c r="S496" s="1" t="s">
        <v>1498</v>
      </c>
    </row>
    <row r="497" spans="1:19" x14ac:dyDescent="0.2">
      <c r="A497" s="5">
        <v>1004186</v>
      </c>
      <c r="B497" s="5" t="s">
        <v>777</v>
      </c>
      <c r="C497" s="5">
        <v>27.01</v>
      </c>
      <c r="D497" s="6">
        <v>30.99</v>
      </c>
      <c r="E497" s="4">
        <v>3</v>
      </c>
      <c r="F497" s="4">
        <v>27.99</v>
      </c>
      <c r="G497" s="18">
        <v>24.38</v>
      </c>
      <c r="H497" s="18">
        <v>0.2</v>
      </c>
      <c r="I497" s="2">
        <f t="shared" si="49"/>
        <v>27.79</v>
      </c>
      <c r="J497" s="2">
        <f t="shared" si="50"/>
        <v>24.37719298245614</v>
      </c>
      <c r="K497" s="2">
        <f t="shared" si="51"/>
        <v>3.4128070175438587</v>
      </c>
      <c r="L497" s="3">
        <f t="shared" si="52"/>
        <v>27.99</v>
      </c>
      <c r="M497" s="4">
        <v>27.99</v>
      </c>
      <c r="N497" s="7" t="s">
        <v>54</v>
      </c>
      <c r="O497" s="1">
        <v>24.38</v>
      </c>
      <c r="P497" s="2">
        <f t="shared" si="53"/>
        <v>21.942</v>
      </c>
      <c r="Q497" s="2">
        <f t="shared" si="54"/>
        <v>25.013879999999997</v>
      </c>
      <c r="R497" s="3">
        <f t="shared" si="55"/>
        <v>25.213879999999996</v>
      </c>
      <c r="S497" s="1" t="s">
        <v>1499</v>
      </c>
    </row>
    <row r="498" spans="1:19" x14ac:dyDescent="0.2">
      <c r="A498" s="5">
        <v>1013289</v>
      </c>
      <c r="B498" s="5" t="s">
        <v>778</v>
      </c>
      <c r="C498" s="5">
        <v>14.73</v>
      </c>
      <c r="D498" s="6">
        <v>16.989999999999998</v>
      </c>
      <c r="E498" s="4">
        <v>2.2000000000000002</v>
      </c>
      <c r="F498" s="4">
        <v>14.79</v>
      </c>
      <c r="G498" s="18">
        <v>12.8</v>
      </c>
      <c r="H498" s="18">
        <v>0.2</v>
      </c>
      <c r="I498" s="2">
        <f t="shared" si="49"/>
        <v>14.59</v>
      </c>
      <c r="J498" s="2">
        <f t="shared" si="50"/>
        <v>12.798245614035089</v>
      </c>
      <c r="K498" s="2">
        <f t="shared" si="51"/>
        <v>1.7917543859649108</v>
      </c>
      <c r="L498" s="3">
        <f t="shared" si="52"/>
        <v>14.79</v>
      </c>
      <c r="M498" s="4">
        <v>14.79</v>
      </c>
      <c r="N498" s="7" t="s">
        <v>54</v>
      </c>
      <c r="O498" s="1">
        <v>12.8</v>
      </c>
      <c r="P498" s="2">
        <f t="shared" si="53"/>
        <v>11.520000000000001</v>
      </c>
      <c r="Q498" s="2">
        <f t="shared" si="54"/>
        <v>13.1328</v>
      </c>
      <c r="R498" s="3">
        <f t="shared" si="55"/>
        <v>13.332799999999999</v>
      </c>
      <c r="S498" s="1" t="s">
        <v>1500</v>
      </c>
    </row>
    <row r="499" spans="1:19" x14ac:dyDescent="0.2">
      <c r="A499" s="5">
        <v>1000036</v>
      </c>
      <c r="B499" s="5" t="s">
        <v>779</v>
      </c>
      <c r="C499" s="5">
        <v>20.69</v>
      </c>
      <c r="D499" s="6">
        <v>23.79</v>
      </c>
      <c r="E499" s="4">
        <v>2.2000000000000002</v>
      </c>
      <c r="F499" s="4">
        <v>21.59</v>
      </c>
      <c r="G499" s="18">
        <v>18.760000000000002</v>
      </c>
      <c r="H499" s="18">
        <v>0.2</v>
      </c>
      <c r="I499" s="2">
        <f t="shared" si="49"/>
        <v>21.39</v>
      </c>
      <c r="J499" s="2">
        <f t="shared" si="50"/>
        <v>18.763157894736842</v>
      </c>
      <c r="K499" s="2">
        <f t="shared" si="51"/>
        <v>2.6268421052631581</v>
      </c>
      <c r="L499" s="3">
        <f t="shared" si="52"/>
        <v>21.59</v>
      </c>
      <c r="M499" s="4">
        <v>21.59</v>
      </c>
      <c r="N499" s="7" t="s">
        <v>54</v>
      </c>
      <c r="O499" s="1">
        <v>18.760000000000002</v>
      </c>
      <c r="P499" s="2">
        <f t="shared" si="53"/>
        <v>16.884</v>
      </c>
      <c r="Q499" s="2">
        <f t="shared" si="54"/>
        <v>19.24776</v>
      </c>
      <c r="R499" s="3">
        <f t="shared" si="55"/>
        <v>19.447759999999999</v>
      </c>
      <c r="S499" s="1" t="s">
        <v>1501</v>
      </c>
    </row>
    <row r="500" spans="1:19" x14ac:dyDescent="0.2">
      <c r="A500" s="5">
        <v>1008617</v>
      </c>
      <c r="B500" s="5" t="s">
        <v>380</v>
      </c>
      <c r="C500" s="5">
        <v>25.05</v>
      </c>
      <c r="D500" s="6">
        <v>28.76</v>
      </c>
      <c r="E500" s="4">
        <v>2.2000000000000002</v>
      </c>
      <c r="F500" s="4">
        <v>26.560000000000002</v>
      </c>
      <c r="G500" s="18">
        <v>23.12</v>
      </c>
      <c r="H500" s="18">
        <v>0.2</v>
      </c>
      <c r="I500" s="2">
        <f t="shared" si="49"/>
        <v>26.360000000000003</v>
      </c>
      <c r="J500" s="2">
        <f t="shared" si="50"/>
        <v>23.122807017543863</v>
      </c>
      <c r="K500" s="2">
        <f t="shared" si="51"/>
        <v>3.2371929824561398</v>
      </c>
      <c r="L500" s="3">
        <f t="shared" si="52"/>
        <v>26.560000000000002</v>
      </c>
      <c r="M500" s="4">
        <v>26.560000000000002</v>
      </c>
      <c r="N500" s="7" t="s">
        <v>54</v>
      </c>
      <c r="O500" s="1">
        <v>23.12</v>
      </c>
      <c r="P500" s="2">
        <f t="shared" si="53"/>
        <v>20.808</v>
      </c>
      <c r="Q500" s="2">
        <f t="shared" si="54"/>
        <v>23.721119999999999</v>
      </c>
      <c r="R500" s="3">
        <f t="shared" si="55"/>
        <v>23.921119999999998</v>
      </c>
      <c r="S500" s="1" t="s">
        <v>1502</v>
      </c>
    </row>
    <row r="501" spans="1:19" x14ac:dyDescent="0.2">
      <c r="A501" s="5">
        <v>1000264</v>
      </c>
      <c r="B501" s="5" t="s">
        <v>338</v>
      </c>
      <c r="C501" s="5">
        <v>29.64</v>
      </c>
      <c r="D501" s="6">
        <v>33.99</v>
      </c>
      <c r="E501" s="4">
        <v>3</v>
      </c>
      <c r="F501" s="4">
        <v>30.990000000000002</v>
      </c>
      <c r="G501" s="18">
        <v>27.01</v>
      </c>
      <c r="H501" s="18">
        <v>0.2</v>
      </c>
      <c r="I501" s="2">
        <f t="shared" si="49"/>
        <v>30.790000000000003</v>
      </c>
      <c r="J501" s="2">
        <f t="shared" si="50"/>
        <v>27.008771929824565</v>
      </c>
      <c r="K501" s="2">
        <f t="shared" si="51"/>
        <v>3.7812280701754375</v>
      </c>
      <c r="L501" s="3">
        <f t="shared" si="52"/>
        <v>30.990000000000002</v>
      </c>
      <c r="M501" s="4">
        <v>30.990000000000002</v>
      </c>
      <c r="N501" s="7" t="s">
        <v>54</v>
      </c>
      <c r="O501" s="1">
        <v>27.01</v>
      </c>
      <c r="P501" s="2">
        <f t="shared" si="53"/>
        <v>24.309000000000001</v>
      </c>
      <c r="Q501" s="2">
        <f t="shared" si="54"/>
        <v>27.712260000000001</v>
      </c>
      <c r="R501" s="3">
        <f t="shared" si="55"/>
        <v>27.91226</v>
      </c>
      <c r="S501" s="1" t="s">
        <v>1503</v>
      </c>
    </row>
    <row r="502" spans="1:19" x14ac:dyDescent="0.2">
      <c r="A502" s="5">
        <v>1000188</v>
      </c>
      <c r="B502" s="5" t="s">
        <v>780</v>
      </c>
      <c r="C502" s="5">
        <v>34.03</v>
      </c>
      <c r="D502" s="6">
        <v>38.99</v>
      </c>
      <c r="E502" s="4">
        <v>3.5</v>
      </c>
      <c r="F502" s="4">
        <v>35.49</v>
      </c>
      <c r="G502" s="18">
        <v>30.96</v>
      </c>
      <c r="H502" s="18">
        <v>0.2</v>
      </c>
      <c r="I502" s="2">
        <f t="shared" si="49"/>
        <v>35.29</v>
      </c>
      <c r="J502" s="2">
        <f t="shared" si="50"/>
        <v>30.956140350877195</v>
      </c>
      <c r="K502" s="2">
        <f t="shared" si="51"/>
        <v>4.3338596491228039</v>
      </c>
      <c r="L502" s="3">
        <f t="shared" si="52"/>
        <v>35.49</v>
      </c>
      <c r="M502" s="4">
        <v>35.49</v>
      </c>
      <c r="N502" s="7" t="s">
        <v>54</v>
      </c>
      <c r="O502" s="1">
        <v>30.96</v>
      </c>
      <c r="P502" s="2">
        <f t="shared" si="53"/>
        <v>27.864000000000001</v>
      </c>
      <c r="Q502" s="2">
        <f t="shared" si="54"/>
        <v>31.764959999999999</v>
      </c>
      <c r="R502" s="3">
        <f t="shared" si="55"/>
        <v>31.964959999999998</v>
      </c>
      <c r="S502" s="1" t="s">
        <v>1504</v>
      </c>
    </row>
    <row r="503" spans="1:19" x14ac:dyDescent="0.2">
      <c r="A503" s="5">
        <v>1035049</v>
      </c>
      <c r="B503" s="5" t="s">
        <v>359</v>
      </c>
      <c r="C503" s="5">
        <v>25.25</v>
      </c>
      <c r="D503" s="6">
        <v>28.99</v>
      </c>
      <c r="E503" s="4">
        <v>3</v>
      </c>
      <c r="F503" s="4">
        <v>25.99</v>
      </c>
      <c r="G503" s="18">
        <v>22.62</v>
      </c>
      <c r="H503" s="18">
        <v>0.2</v>
      </c>
      <c r="I503" s="2">
        <f t="shared" si="49"/>
        <v>25.79</v>
      </c>
      <c r="J503" s="2">
        <f t="shared" si="50"/>
        <v>22.62280701754386</v>
      </c>
      <c r="K503" s="2">
        <f t="shared" si="51"/>
        <v>3.1671929824561396</v>
      </c>
      <c r="L503" s="3">
        <f t="shared" si="52"/>
        <v>25.99</v>
      </c>
      <c r="M503" s="4">
        <v>25.99</v>
      </c>
      <c r="N503" s="7" t="s">
        <v>54</v>
      </c>
      <c r="O503" s="1">
        <v>22.62</v>
      </c>
      <c r="P503" s="2">
        <f t="shared" si="53"/>
        <v>20.358000000000001</v>
      </c>
      <c r="Q503" s="2">
        <f t="shared" si="54"/>
        <v>23.208119999999997</v>
      </c>
      <c r="R503" s="3">
        <f t="shared" si="55"/>
        <v>23.408119999999997</v>
      </c>
      <c r="S503" s="1" t="s">
        <v>1505</v>
      </c>
    </row>
    <row r="504" spans="1:19" x14ac:dyDescent="0.2">
      <c r="A504" s="5">
        <v>1021617</v>
      </c>
      <c r="B504" s="5" t="s">
        <v>781</v>
      </c>
      <c r="C504" s="5">
        <v>25.25</v>
      </c>
      <c r="D504" s="6">
        <v>28.99</v>
      </c>
      <c r="E504" s="4">
        <v>3</v>
      </c>
      <c r="F504" s="4">
        <v>25.99</v>
      </c>
      <c r="G504" s="18">
        <v>22.62</v>
      </c>
      <c r="H504" s="18">
        <v>0.2</v>
      </c>
      <c r="I504" s="2">
        <f t="shared" si="49"/>
        <v>25.79</v>
      </c>
      <c r="J504" s="2">
        <f t="shared" si="50"/>
        <v>22.62280701754386</v>
      </c>
      <c r="K504" s="2">
        <f t="shared" si="51"/>
        <v>3.1671929824561396</v>
      </c>
      <c r="L504" s="3">
        <f t="shared" si="52"/>
        <v>25.99</v>
      </c>
      <c r="M504" s="4">
        <v>25.99</v>
      </c>
      <c r="N504" s="7" t="s">
        <v>54</v>
      </c>
      <c r="O504" s="1">
        <v>22.62</v>
      </c>
      <c r="P504" s="2">
        <f t="shared" si="53"/>
        <v>20.358000000000001</v>
      </c>
      <c r="Q504" s="2">
        <f t="shared" si="54"/>
        <v>23.208119999999997</v>
      </c>
      <c r="R504" s="3">
        <f t="shared" si="55"/>
        <v>23.408119999999997</v>
      </c>
      <c r="S504" s="1" t="s">
        <v>1506</v>
      </c>
    </row>
    <row r="505" spans="1:19" x14ac:dyDescent="0.2">
      <c r="A505" s="5">
        <v>1005421</v>
      </c>
      <c r="B505" s="5" t="s">
        <v>782</v>
      </c>
      <c r="C505" s="5">
        <v>25.25</v>
      </c>
      <c r="D505" s="6">
        <v>28.99</v>
      </c>
      <c r="E505" s="4">
        <v>3</v>
      </c>
      <c r="F505" s="4">
        <v>25.99</v>
      </c>
      <c r="G505" s="18">
        <v>22.62</v>
      </c>
      <c r="H505" s="18">
        <v>0.2</v>
      </c>
      <c r="I505" s="2">
        <f t="shared" si="49"/>
        <v>25.79</v>
      </c>
      <c r="J505" s="2">
        <f t="shared" si="50"/>
        <v>22.62280701754386</v>
      </c>
      <c r="K505" s="2">
        <f t="shared" si="51"/>
        <v>3.1671929824561396</v>
      </c>
      <c r="L505" s="3">
        <f t="shared" si="52"/>
        <v>25.99</v>
      </c>
      <c r="M505" s="4">
        <v>25.99</v>
      </c>
      <c r="N505" s="7" t="s">
        <v>54</v>
      </c>
      <c r="O505" s="1">
        <v>22.62</v>
      </c>
      <c r="P505" s="2">
        <f t="shared" si="53"/>
        <v>20.358000000000001</v>
      </c>
      <c r="Q505" s="2">
        <f t="shared" si="54"/>
        <v>23.208119999999997</v>
      </c>
      <c r="R505" s="3">
        <f t="shared" si="55"/>
        <v>23.408119999999997</v>
      </c>
      <c r="S505" s="1" t="s">
        <v>1507</v>
      </c>
    </row>
    <row r="506" spans="1:19" x14ac:dyDescent="0.2">
      <c r="A506" s="5">
        <v>1040370</v>
      </c>
      <c r="B506" s="5" t="s">
        <v>360</v>
      </c>
      <c r="C506" s="5">
        <v>25.25</v>
      </c>
      <c r="D506" s="6">
        <v>28.99</v>
      </c>
      <c r="E506" s="4">
        <v>3</v>
      </c>
      <c r="F506" s="4">
        <v>25.99</v>
      </c>
      <c r="G506" s="18">
        <v>22.62</v>
      </c>
      <c r="H506" s="18">
        <v>0.2</v>
      </c>
      <c r="I506" s="2">
        <f t="shared" si="49"/>
        <v>25.79</v>
      </c>
      <c r="J506" s="2">
        <f t="shared" si="50"/>
        <v>22.62280701754386</v>
      </c>
      <c r="K506" s="2">
        <f t="shared" si="51"/>
        <v>3.1671929824561396</v>
      </c>
      <c r="L506" s="3">
        <f t="shared" si="52"/>
        <v>25.99</v>
      </c>
      <c r="M506" s="4">
        <v>25.99</v>
      </c>
      <c r="N506" s="7" t="s">
        <v>54</v>
      </c>
      <c r="O506" s="1">
        <v>22.62</v>
      </c>
      <c r="P506" s="2">
        <f t="shared" si="53"/>
        <v>20.358000000000001</v>
      </c>
      <c r="Q506" s="2">
        <f t="shared" si="54"/>
        <v>23.208119999999997</v>
      </c>
      <c r="R506" s="3">
        <f t="shared" si="55"/>
        <v>23.408119999999997</v>
      </c>
      <c r="S506" s="1" t="s">
        <v>1508</v>
      </c>
    </row>
    <row r="507" spans="1:19" x14ac:dyDescent="0.2">
      <c r="A507" s="5">
        <v>1013869</v>
      </c>
      <c r="B507" s="5" t="s">
        <v>783</v>
      </c>
      <c r="C507" s="5">
        <v>21.74</v>
      </c>
      <c r="D507" s="6">
        <v>24.98</v>
      </c>
      <c r="E507" s="4">
        <v>3</v>
      </c>
      <c r="F507" s="4">
        <v>21.98</v>
      </c>
      <c r="G507" s="18">
        <v>19.11</v>
      </c>
      <c r="H507" s="18">
        <v>0.2</v>
      </c>
      <c r="I507" s="2">
        <f t="shared" si="49"/>
        <v>21.78</v>
      </c>
      <c r="J507" s="2">
        <f t="shared" si="50"/>
        <v>19.10526315789474</v>
      </c>
      <c r="K507" s="2">
        <f t="shared" si="51"/>
        <v>2.6747368421052613</v>
      </c>
      <c r="L507" s="3">
        <f t="shared" si="52"/>
        <v>21.98</v>
      </c>
      <c r="M507" s="4">
        <v>21.98</v>
      </c>
      <c r="N507" s="7" t="s">
        <v>54</v>
      </c>
      <c r="O507" s="1">
        <v>19.11</v>
      </c>
      <c r="P507" s="2">
        <f t="shared" si="53"/>
        <v>17.199000000000002</v>
      </c>
      <c r="Q507" s="2">
        <f t="shared" si="54"/>
        <v>19.606860000000001</v>
      </c>
      <c r="R507" s="3">
        <f t="shared" si="55"/>
        <v>19.80686</v>
      </c>
      <c r="S507" s="1" t="s">
        <v>1509</v>
      </c>
    </row>
    <row r="508" spans="1:19" x14ac:dyDescent="0.2">
      <c r="A508" s="5">
        <v>1001797</v>
      </c>
      <c r="B508" s="5" t="s">
        <v>337</v>
      </c>
      <c r="C508" s="5">
        <v>21.74</v>
      </c>
      <c r="D508" s="6">
        <v>24.98</v>
      </c>
      <c r="E508" s="4">
        <v>2.2000000000000002</v>
      </c>
      <c r="F508" s="4">
        <v>22.78</v>
      </c>
      <c r="G508" s="18">
        <v>19.809999999999999</v>
      </c>
      <c r="H508" s="18">
        <v>0.2</v>
      </c>
      <c r="I508" s="2">
        <f t="shared" si="49"/>
        <v>22.580000000000002</v>
      </c>
      <c r="J508" s="2">
        <f t="shared" si="50"/>
        <v>19.807017543859651</v>
      </c>
      <c r="K508" s="2">
        <f t="shared" si="51"/>
        <v>2.7729824561403511</v>
      </c>
      <c r="L508" s="3">
        <f t="shared" si="52"/>
        <v>22.78</v>
      </c>
      <c r="M508" s="4">
        <v>22.78</v>
      </c>
      <c r="N508" s="7" t="s">
        <v>54</v>
      </c>
      <c r="O508" s="1">
        <v>19.809999999999999</v>
      </c>
      <c r="P508" s="2">
        <f t="shared" si="53"/>
        <v>17.829000000000001</v>
      </c>
      <c r="Q508" s="2">
        <f t="shared" si="54"/>
        <v>20.325060000000001</v>
      </c>
      <c r="R508" s="3">
        <f t="shared" si="55"/>
        <v>20.52506</v>
      </c>
      <c r="S508" s="1" t="s">
        <v>1510</v>
      </c>
    </row>
    <row r="509" spans="1:19" x14ac:dyDescent="0.2">
      <c r="A509" s="5">
        <v>1001771</v>
      </c>
      <c r="B509" s="5" t="s">
        <v>784</v>
      </c>
      <c r="C509" s="5">
        <v>21.74</v>
      </c>
      <c r="D509" s="6">
        <v>24.98</v>
      </c>
      <c r="E509" s="4">
        <v>2.2000000000000002</v>
      </c>
      <c r="F509" s="4">
        <v>22.78</v>
      </c>
      <c r="G509" s="18">
        <v>19.809999999999999</v>
      </c>
      <c r="H509" s="18">
        <v>0.2</v>
      </c>
      <c r="I509" s="2">
        <f t="shared" si="49"/>
        <v>22.580000000000002</v>
      </c>
      <c r="J509" s="2">
        <f t="shared" si="50"/>
        <v>19.807017543859651</v>
      </c>
      <c r="K509" s="2">
        <f t="shared" si="51"/>
        <v>2.7729824561403511</v>
      </c>
      <c r="L509" s="3">
        <f t="shared" si="52"/>
        <v>22.78</v>
      </c>
      <c r="M509" s="4">
        <v>22.78</v>
      </c>
      <c r="N509" s="7" t="s">
        <v>54</v>
      </c>
      <c r="O509" s="1">
        <v>19.809999999999999</v>
      </c>
      <c r="P509" s="2">
        <f t="shared" si="53"/>
        <v>17.829000000000001</v>
      </c>
      <c r="Q509" s="2">
        <f t="shared" si="54"/>
        <v>20.325060000000001</v>
      </c>
      <c r="R509" s="3">
        <f t="shared" si="55"/>
        <v>20.52506</v>
      </c>
      <c r="S509" s="1" t="s">
        <v>1511</v>
      </c>
    </row>
    <row r="510" spans="1:19" x14ac:dyDescent="0.2">
      <c r="A510" s="5">
        <v>1000172</v>
      </c>
      <c r="B510" s="5" t="s">
        <v>305</v>
      </c>
      <c r="C510" s="5">
        <v>16.920000000000002</v>
      </c>
      <c r="D510" s="6">
        <v>19.489999999999998</v>
      </c>
      <c r="E510" s="4">
        <v>2.2000000000000002</v>
      </c>
      <c r="F510" s="4">
        <v>17.29</v>
      </c>
      <c r="G510" s="18">
        <v>14.99</v>
      </c>
      <c r="H510" s="18">
        <v>0.2</v>
      </c>
      <c r="I510" s="2">
        <f t="shared" si="49"/>
        <v>17.09</v>
      </c>
      <c r="J510" s="2">
        <f t="shared" si="50"/>
        <v>14.99122807017544</v>
      </c>
      <c r="K510" s="2">
        <f t="shared" si="51"/>
        <v>2.0987719298245597</v>
      </c>
      <c r="L510" s="3">
        <f t="shared" si="52"/>
        <v>17.29</v>
      </c>
      <c r="M510" s="4">
        <v>17.29</v>
      </c>
      <c r="N510" s="7" t="s">
        <v>54</v>
      </c>
      <c r="O510" s="1">
        <v>14.99</v>
      </c>
      <c r="P510" s="2">
        <f t="shared" si="53"/>
        <v>13.491</v>
      </c>
      <c r="Q510" s="2">
        <f t="shared" si="54"/>
        <v>15.379739999999998</v>
      </c>
      <c r="R510" s="3">
        <f t="shared" si="55"/>
        <v>15.579739999999997</v>
      </c>
      <c r="S510" s="1" t="s">
        <v>1512</v>
      </c>
    </row>
    <row r="511" spans="1:19" x14ac:dyDescent="0.2">
      <c r="A511" s="5">
        <v>1001005</v>
      </c>
      <c r="B511" s="5" t="s">
        <v>785</v>
      </c>
      <c r="C511" s="5">
        <v>16.920000000000002</v>
      </c>
      <c r="D511" s="6">
        <v>19.489999999999998</v>
      </c>
      <c r="E511" s="4">
        <v>2.2000000000000002</v>
      </c>
      <c r="F511" s="4">
        <v>17.29</v>
      </c>
      <c r="G511" s="18">
        <v>14.99</v>
      </c>
      <c r="H511" s="18">
        <v>0.2</v>
      </c>
      <c r="I511" s="2">
        <f t="shared" si="49"/>
        <v>17.09</v>
      </c>
      <c r="J511" s="2">
        <f t="shared" si="50"/>
        <v>14.99122807017544</v>
      </c>
      <c r="K511" s="2">
        <f t="shared" si="51"/>
        <v>2.0987719298245597</v>
      </c>
      <c r="L511" s="3">
        <f t="shared" si="52"/>
        <v>17.29</v>
      </c>
      <c r="M511" s="4">
        <v>17.29</v>
      </c>
      <c r="N511" s="7" t="s">
        <v>54</v>
      </c>
      <c r="O511" s="1">
        <v>14.99</v>
      </c>
      <c r="P511" s="2">
        <f t="shared" si="53"/>
        <v>13.491</v>
      </c>
      <c r="Q511" s="2">
        <f t="shared" si="54"/>
        <v>15.379739999999998</v>
      </c>
      <c r="R511" s="3">
        <f t="shared" si="55"/>
        <v>15.579739999999997</v>
      </c>
      <c r="S511" s="1" t="s">
        <v>1513</v>
      </c>
    </row>
    <row r="512" spans="1:19" x14ac:dyDescent="0.2">
      <c r="A512" s="5">
        <v>1000805</v>
      </c>
      <c r="B512" s="5" t="s">
        <v>786</v>
      </c>
      <c r="C512" s="5">
        <v>16.920000000000002</v>
      </c>
      <c r="D512" s="6">
        <v>19.489999999999998</v>
      </c>
      <c r="E512" s="4">
        <v>2.2000000000000002</v>
      </c>
      <c r="F512" s="4">
        <v>17.29</v>
      </c>
      <c r="G512" s="18">
        <v>14.99</v>
      </c>
      <c r="H512" s="18">
        <v>0.2</v>
      </c>
      <c r="I512" s="2">
        <f t="shared" si="49"/>
        <v>17.09</v>
      </c>
      <c r="J512" s="2">
        <f t="shared" si="50"/>
        <v>14.99122807017544</v>
      </c>
      <c r="K512" s="2">
        <f t="shared" si="51"/>
        <v>2.0987719298245597</v>
      </c>
      <c r="L512" s="3">
        <f t="shared" si="52"/>
        <v>17.29</v>
      </c>
      <c r="M512" s="4">
        <v>17.29</v>
      </c>
      <c r="N512" s="7" t="s">
        <v>54</v>
      </c>
      <c r="O512" s="1">
        <v>14.99</v>
      </c>
      <c r="P512" s="2">
        <f t="shared" si="53"/>
        <v>13.491</v>
      </c>
      <c r="Q512" s="2">
        <f t="shared" si="54"/>
        <v>15.379739999999998</v>
      </c>
      <c r="R512" s="3">
        <f t="shared" si="55"/>
        <v>15.579739999999997</v>
      </c>
      <c r="S512" s="1" t="s">
        <v>1514</v>
      </c>
    </row>
    <row r="513" spans="1:19" x14ac:dyDescent="0.2">
      <c r="A513" s="5">
        <v>1030490</v>
      </c>
      <c r="B513" s="5" t="s">
        <v>787</v>
      </c>
      <c r="C513" s="5">
        <v>16.05</v>
      </c>
      <c r="D513" s="6">
        <v>18.5</v>
      </c>
      <c r="E513" s="4">
        <v>1.8</v>
      </c>
      <c r="F513" s="4">
        <v>16.7</v>
      </c>
      <c r="G513" s="18">
        <v>14.47</v>
      </c>
      <c r="H513" s="18">
        <v>0.2</v>
      </c>
      <c r="I513" s="2">
        <f t="shared" si="49"/>
        <v>16.5</v>
      </c>
      <c r="J513" s="2">
        <f t="shared" si="50"/>
        <v>14.473684210526317</v>
      </c>
      <c r="K513" s="2">
        <f t="shared" si="51"/>
        <v>2.0263157894736832</v>
      </c>
      <c r="L513" s="3">
        <f t="shared" si="52"/>
        <v>16.7</v>
      </c>
      <c r="M513" s="4">
        <v>16.7</v>
      </c>
      <c r="N513" s="7" t="s">
        <v>54</v>
      </c>
      <c r="O513" s="1">
        <v>14.47</v>
      </c>
      <c r="P513" s="2">
        <f t="shared" si="53"/>
        <v>13.023000000000001</v>
      </c>
      <c r="Q513" s="2">
        <f t="shared" si="54"/>
        <v>14.846220000000001</v>
      </c>
      <c r="R513" s="3">
        <f t="shared" si="55"/>
        <v>15.04622</v>
      </c>
      <c r="S513" s="1" t="s">
        <v>1515</v>
      </c>
    </row>
    <row r="514" spans="1:19" x14ac:dyDescent="0.2">
      <c r="A514" s="5">
        <v>1037822</v>
      </c>
      <c r="B514" s="5" t="s">
        <v>788</v>
      </c>
      <c r="C514" s="5">
        <v>16.48</v>
      </c>
      <c r="D514" s="6">
        <v>18.989999999999998</v>
      </c>
      <c r="E514" s="4">
        <v>2</v>
      </c>
      <c r="F514" s="4">
        <v>16.989999999999998</v>
      </c>
      <c r="G514" s="18">
        <v>14.73</v>
      </c>
      <c r="H514" s="18">
        <v>0.2</v>
      </c>
      <c r="I514" s="2">
        <f t="shared" si="49"/>
        <v>16.79</v>
      </c>
      <c r="J514" s="2">
        <f t="shared" si="50"/>
        <v>14.728070175438598</v>
      </c>
      <c r="K514" s="2">
        <f t="shared" si="51"/>
        <v>2.0619298245614015</v>
      </c>
      <c r="L514" s="3">
        <f t="shared" si="52"/>
        <v>16.989999999999998</v>
      </c>
      <c r="M514" s="4">
        <v>16.989999999999998</v>
      </c>
      <c r="N514" s="7" t="s">
        <v>54</v>
      </c>
      <c r="O514" s="1">
        <v>14.73</v>
      </c>
      <c r="P514" s="2">
        <f t="shared" si="53"/>
        <v>13.257000000000001</v>
      </c>
      <c r="Q514" s="2">
        <f t="shared" si="54"/>
        <v>15.11298</v>
      </c>
      <c r="R514" s="3">
        <f t="shared" si="55"/>
        <v>15.31298</v>
      </c>
      <c r="S514" s="1" t="s">
        <v>1516</v>
      </c>
    </row>
    <row r="515" spans="1:19" x14ac:dyDescent="0.2">
      <c r="A515" s="5">
        <v>1019285</v>
      </c>
      <c r="B515" s="5" t="s">
        <v>789</v>
      </c>
      <c r="C515" s="5">
        <v>21.74</v>
      </c>
      <c r="D515" s="6">
        <v>24.98</v>
      </c>
      <c r="E515" s="4">
        <v>2.2000000000000002</v>
      </c>
      <c r="F515" s="4">
        <v>22.78</v>
      </c>
      <c r="G515" s="18">
        <v>19.809999999999999</v>
      </c>
      <c r="H515" s="18">
        <v>0.2</v>
      </c>
      <c r="I515" s="2">
        <f t="shared" si="49"/>
        <v>22.580000000000002</v>
      </c>
      <c r="J515" s="2">
        <f t="shared" si="50"/>
        <v>19.807017543859651</v>
      </c>
      <c r="K515" s="2">
        <f t="shared" si="51"/>
        <v>2.7729824561403511</v>
      </c>
      <c r="L515" s="3">
        <f t="shared" si="52"/>
        <v>22.78</v>
      </c>
      <c r="M515" s="4">
        <v>22.78</v>
      </c>
      <c r="N515" s="7" t="s">
        <v>54</v>
      </c>
      <c r="O515" s="1">
        <v>19.809999999999999</v>
      </c>
      <c r="P515" s="2">
        <f t="shared" si="53"/>
        <v>17.829000000000001</v>
      </c>
      <c r="Q515" s="2">
        <f t="shared" si="54"/>
        <v>20.325060000000001</v>
      </c>
      <c r="R515" s="3">
        <f t="shared" si="55"/>
        <v>20.52506</v>
      </c>
      <c r="S515" s="1" t="s">
        <v>1517</v>
      </c>
    </row>
    <row r="516" spans="1:19" x14ac:dyDescent="0.2">
      <c r="A516" s="5">
        <v>1044015</v>
      </c>
      <c r="B516" s="5" t="s">
        <v>790</v>
      </c>
      <c r="C516" s="5">
        <v>18.23</v>
      </c>
      <c r="D516" s="6">
        <v>20.98</v>
      </c>
      <c r="E516" s="4">
        <v>2.2000000000000002</v>
      </c>
      <c r="F516" s="4">
        <v>18.78</v>
      </c>
      <c r="G516" s="18">
        <v>16.3</v>
      </c>
      <c r="H516" s="18">
        <v>0.2</v>
      </c>
      <c r="I516" s="2">
        <f t="shared" ref="I516:I579" si="56">F516-H516</f>
        <v>18.580000000000002</v>
      </c>
      <c r="J516" s="2">
        <f t="shared" ref="J516:J579" si="57">I516/1.14</f>
        <v>16.298245614035089</v>
      </c>
      <c r="K516" s="2">
        <f t="shared" ref="K516:K579" si="58">I516-J516</f>
        <v>2.2817543859649128</v>
      </c>
      <c r="L516" s="3">
        <f t="shared" ref="L516:L579" si="59">J516+K516+H516</f>
        <v>18.78</v>
      </c>
      <c r="M516" s="4">
        <v>18.78</v>
      </c>
      <c r="N516" s="7" t="s">
        <v>54</v>
      </c>
      <c r="O516" s="1">
        <v>16.3</v>
      </c>
      <c r="P516" s="2">
        <f t="shared" ref="P516:P579" si="60">O516*0.9</f>
        <v>14.670000000000002</v>
      </c>
      <c r="Q516" s="2">
        <f t="shared" ref="Q516:Q579" si="61">P516*1.14</f>
        <v>16.723800000000001</v>
      </c>
      <c r="R516" s="3">
        <f t="shared" ref="R516:R579" si="62">Q516+H516</f>
        <v>16.9238</v>
      </c>
      <c r="S516" s="1" t="s">
        <v>1518</v>
      </c>
    </row>
    <row r="517" spans="1:19" x14ac:dyDescent="0.2">
      <c r="A517" s="5">
        <v>1000263</v>
      </c>
      <c r="B517" s="5" t="s">
        <v>791</v>
      </c>
      <c r="C517" s="5">
        <v>17.34</v>
      </c>
      <c r="D517" s="6">
        <v>19.97</v>
      </c>
      <c r="E517" s="4">
        <v>1.8</v>
      </c>
      <c r="F517" s="4">
        <v>18.169999999999998</v>
      </c>
      <c r="G517" s="18">
        <v>15.76</v>
      </c>
      <c r="H517" s="18">
        <v>0.2</v>
      </c>
      <c r="I517" s="2">
        <f t="shared" si="56"/>
        <v>17.97</v>
      </c>
      <c r="J517" s="2">
        <f t="shared" si="57"/>
        <v>15.763157894736842</v>
      </c>
      <c r="K517" s="2">
        <f t="shared" si="58"/>
        <v>2.2068421052631564</v>
      </c>
      <c r="L517" s="3">
        <f t="shared" si="59"/>
        <v>18.169999999999998</v>
      </c>
      <c r="M517" s="4">
        <v>18.169999999999998</v>
      </c>
      <c r="N517" s="7" t="s">
        <v>54</v>
      </c>
      <c r="O517" s="1">
        <v>15.76</v>
      </c>
      <c r="P517" s="2">
        <f t="shared" si="60"/>
        <v>14.183999999999999</v>
      </c>
      <c r="Q517" s="2">
        <f t="shared" si="61"/>
        <v>16.169759999999997</v>
      </c>
      <c r="R517" s="3">
        <f t="shared" si="62"/>
        <v>16.369759999999996</v>
      </c>
      <c r="S517" s="1" t="s">
        <v>1519</v>
      </c>
    </row>
    <row r="518" spans="1:19" x14ac:dyDescent="0.2">
      <c r="A518" s="5">
        <v>1023406</v>
      </c>
      <c r="B518" s="5" t="s">
        <v>792</v>
      </c>
      <c r="C518" s="5">
        <v>19.98</v>
      </c>
      <c r="D518" s="6">
        <v>22.98</v>
      </c>
      <c r="E518" s="4">
        <v>2.2000000000000002</v>
      </c>
      <c r="F518" s="4">
        <v>20.78</v>
      </c>
      <c r="G518" s="18">
        <v>18.05</v>
      </c>
      <c r="H518" s="18">
        <v>0.2</v>
      </c>
      <c r="I518" s="2">
        <f t="shared" si="56"/>
        <v>20.580000000000002</v>
      </c>
      <c r="J518" s="2">
        <f t="shared" si="57"/>
        <v>18.05263157894737</v>
      </c>
      <c r="K518" s="2">
        <f t="shared" si="58"/>
        <v>2.5273684210526319</v>
      </c>
      <c r="L518" s="3">
        <f t="shared" si="59"/>
        <v>20.78</v>
      </c>
      <c r="M518" s="4">
        <v>20.78</v>
      </c>
      <c r="N518" s="7" t="s">
        <v>54</v>
      </c>
      <c r="O518" s="1">
        <v>18.05</v>
      </c>
      <c r="P518" s="2">
        <f t="shared" si="60"/>
        <v>16.245000000000001</v>
      </c>
      <c r="Q518" s="2">
        <f t="shared" si="61"/>
        <v>18.519300000000001</v>
      </c>
      <c r="R518" s="3">
        <f t="shared" si="62"/>
        <v>18.7193</v>
      </c>
      <c r="S518" s="1" t="s">
        <v>1520</v>
      </c>
    </row>
    <row r="519" spans="1:19" x14ac:dyDescent="0.2">
      <c r="A519" s="5">
        <v>1017799</v>
      </c>
      <c r="B519" s="5" t="s">
        <v>793</v>
      </c>
      <c r="C519" s="5">
        <v>19.55</v>
      </c>
      <c r="D519" s="6">
        <v>22.49</v>
      </c>
      <c r="E519" s="4">
        <v>2.2000000000000002</v>
      </c>
      <c r="F519" s="4">
        <v>20.29</v>
      </c>
      <c r="G519" s="18">
        <v>17.62</v>
      </c>
      <c r="H519" s="18">
        <v>0.2</v>
      </c>
      <c r="I519" s="2">
        <f t="shared" si="56"/>
        <v>20.09</v>
      </c>
      <c r="J519" s="2">
        <f t="shared" si="57"/>
        <v>17.62280701754386</v>
      </c>
      <c r="K519" s="2">
        <f t="shared" si="58"/>
        <v>2.4671929824561403</v>
      </c>
      <c r="L519" s="3">
        <f t="shared" si="59"/>
        <v>20.29</v>
      </c>
      <c r="M519" s="4">
        <v>20.29</v>
      </c>
      <c r="N519" s="7" t="s">
        <v>54</v>
      </c>
      <c r="O519" s="1">
        <v>17.62</v>
      </c>
      <c r="P519" s="2">
        <f t="shared" si="60"/>
        <v>15.858000000000001</v>
      </c>
      <c r="Q519" s="2">
        <f t="shared" si="61"/>
        <v>18.078119999999998</v>
      </c>
      <c r="R519" s="3">
        <f t="shared" si="62"/>
        <v>18.278119999999998</v>
      </c>
      <c r="S519" s="1" t="s">
        <v>1521</v>
      </c>
    </row>
    <row r="520" spans="1:19" x14ac:dyDescent="0.2">
      <c r="A520" s="5">
        <v>1017880</v>
      </c>
      <c r="B520" s="5" t="s">
        <v>794</v>
      </c>
      <c r="C520" s="5">
        <v>17.34</v>
      </c>
      <c r="D520" s="6">
        <v>19.97</v>
      </c>
      <c r="E520" s="4">
        <v>2.2000000000000002</v>
      </c>
      <c r="F520" s="4">
        <v>17.77</v>
      </c>
      <c r="G520" s="18">
        <v>15.41</v>
      </c>
      <c r="H520" s="18">
        <v>0.2</v>
      </c>
      <c r="I520" s="2">
        <f t="shared" si="56"/>
        <v>17.57</v>
      </c>
      <c r="J520" s="2">
        <f t="shared" si="57"/>
        <v>15.412280701754387</v>
      </c>
      <c r="K520" s="2">
        <f t="shared" si="58"/>
        <v>2.1577192982456133</v>
      </c>
      <c r="L520" s="3">
        <f t="shared" si="59"/>
        <v>17.77</v>
      </c>
      <c r="M520" s="4">
        <v>17.77</v>
      </c>
      <c r="N520" s="7" t="s">
        <v>54</v>
      </c>
      <c r="O520" s="1">
        <v>15.41</v>
      </c>
      <c r="P520" s="2">
        <f t="shared" si="60"/>
        <v>13.869</v>
      </c>
      <c r="Q520" s="2">
        <f t="shared" si="61"/>
        <v>15.810659999999999</v>
      </c>
      <c r="R520" s="3">
        <f t="shared" si="62"/>
        <v>16.010659999999998</v>
      </c>
      <c r="S520" s="1" t="s">
        <v>1522</v>
      </c>
    </row>
    <row r="521" spans="1:19" x14ac:dyDescent="0.2">
      <c r="A521" s="5">
        <v>1034690</v>
      </c>
      <c r="B521" s="5" t="s">
        <v>382</v>
      </c>
      <c r="C521" s="5">
        <v>16.309999999999999</v>
      </c>
      <c r="D521" s="6">
        <v>18.79</v>
      </c>
      <c r="E521" s="4">
        <v>2.2000000000000002</v>
      </c>
      <c r="F521" s="4">
        <v>16.59</v>
      </c>
      <c r="G521" s="18">
        <v>14.38</v>
      </c>
      <c r="H521" s="18">
        <v>0.2</v>
      </c>
      <c r="I521" s="2">
        <f t="shared" si="56"/>
        <v>16.39</v>
      </c>
      <c r="J521" s="2">
        <f t="shared" si="57"/>
        <v>14.377192982456142</v>
      </c>
      <c r="K521" s="2">
        <f t="shared" si="58"/>
        <v>2.0128070175438584</v>
      </c>
      <c r="L521" s="3">
        <f t="shared" si="59"/>
        <v>16.59</v>
      </c>
      <c r="M521" s="4">
        <v>16.59</v>
      </c>
      <c r="N521" s="7" t="s">
        <v>54</v>
      </c>
      <c r="O521" s="1">
        <v>14.38</v>
      </c>
      <c r="P521" s="2">
        <f t="shared" si="60"/>
        <v>12.942</v>
      </c>
      <c r="Q521" s="2">
        <f t="shared" si="61"/>
        <v>14.753879999999999</v>
      </c>
      <c r="R521" s="3">
        <f t="shared" si="62"/>
        <v>14.953879999999998</v>
      </c>
      <c r="S521" s="1" t="s">
        <v>1523</v>
      </c>
    </row>
    <row r="522" spans="1:19" x14ac:dyDescent="0.2">
      <c r="A522" s="5">
        <v>1007050</v>
      </c>
      <c r="B522" s="5" t="s">
        <v>795</v>
      </c>
      <c r="C522" s="5">
        <v>21.74</v>
      </c>
      <c r="D522" s="6">
        <v>24.98</v>
      </c>
      <c r="E522" s="4">
        <v>3</v>
      </c>
      <c r="F522" s="4">
        <v>21.98</v>
      </c>
      <c r="G522" s="18">
        <v>19.11</v>
      </c>
      <c r="H522" s="18">
        <v>0.2</v>
      </c>
      <c r="I522" s="2">
        <f t="shared" si="56"/>
        <v>21.78</v>
      </c>
      <c r="J522" s="2">
        <f t="shared" si="57"/>
        <v>19.10526315789474</v>
      </c>
      <c r="K522" s="2">
        <f t="shared" si="58"/>
        <v>2.6747368421052613</v>
      </c>
      <c r="L522" s="3">
        <f t="shared" si="59"/>
        <v>21.98</v>
      </c>
      <c r="M522" s="4">
        <v>21.98</v>
      </c>
      <c r="N522" s="7" t="s">
        <v>54</v>
      </c>
      <c r="O522" s="1">
        <v>19.11</v>
      </c>
      <c r="P522" s="2">
        <f t="shared" si="60"/>
        <v>17.199000000000002</v>
      </c>
      <c r="Q522" s="2">
        <f t="shared" si="61"/>
        <v>19.606860000000001</v>
      </c>
      <c r="R522" s="3">
        <f t="shared" si="62"/>
        <v>19.80686</v>
      </c>
      <c r="S522" s="1" t="s">
        <v>1524</v>
      </c>
    </row>
    <row r="523" spans="1:19" x14ac:dyDescent="0.2">
      <c r="A523" s="5">
        <v>1007066</v>
      </c>
      <c r="B523" s="5" t="s">
        <v>340</v>
      </c>
      <c r="C523" s="5">
        <v>22.62</v>
      </c>
      <c r="D523" s="6">
        <v>25.99</v>
      </c>
      <c r="E523" s="4">
        <v>3</v>
      </c>
      <c r="F523" s="4">
        <v>22.99</v>
      </c>
      <c r="G523" s="18">
        <v>19.989999999999998</v>
      </c>
      <c r="H523" s="18">
        <v>0.2</v>
      </c>
      <c r="I523" s="2">
        <f t="shared" si="56"/>
        <v>22.79</v>
      </c>
      <c r="J523" s="2">
        <f t="shared" si="57"/>
        <v>19.991228070175438</v>
      </c>
      <c r="K523" s="2">
        <f t="shared" si="58"/>
        <v>2.7987719298245608</v>
      </c>
      <c r="L523" s="3">
        <f t="shared" si="59"/>
        <v>22.99</v>
      </c>
      <c r="M523" s="4">
        <v>22.99</v>
      </c>
      <c r="N523" s="7" t="s">
        <v>54</v>
      </c>
      <c r="O523" s="1">
        <v>19.989999999999998</v>
      </c>
      <c r="P523" s="2">
        <f t="shared" si="60"/>
        <v>17.991</v>
      </c>
      <c r="Q523" s="2">
        <f t="shared" si="61"/>
        <v>20.509739999999997</v>
      </c>
      <c r="R523" s="3">
        <f t="shared" si="62"/>
        <v>20.709739999999996</v>
      </c>
      <c r="S523" s="1" t="s">
        <v>1525</v>
      </c>
    </row>
    <row r="524" spans="1:19" x14ac:dyDescent="0.2">
      <c r="A524" s="5">
        <v>1003019</v>
      </c>
      <c r="B524" s="5" t="s">
        <v>339</v>
      </c>
      <c r="C524" s="5">
        <v>21.74</v>
      </c>
      <c r="D524" s="6">
        <v>24.98</v>
      </c>
      <c r="E524" s="4">
        <v>3</v>
      </c>
      <c r="F524" s="4">
        <v>21.98</v>
      </c>
      <c r="G524" s="18">
        <v>19.11</v>
      </c>
      <c r="H524" s="18">
        <v>0.2</v>
      </c>
      <c r="I524" s="2">
        <f t="shared" si="56"/>
        <v>21.78</v>
      </c>
      <c r="J524" s="2">
        <f t="shared" si="57"/>
        <v>19.10526315789474</v>
      </c>
      <c r="K524" s="2">
        <f t="shared" si="58"/>
        <v>2.6747368421052613</v>
      </c>
      <c r="L524" s="3">
        <f t="shared" si="59"/>
        <v>21.98</v>
      </c>
      <c r="M524" s="4">
        <v>21.98</v>
      </c>
      <c r="N524" s="7" t="s">
        <v>54</v>
      </c>
      <c r="O524" s="1">
        <v>19.11</v>
      </c>
      <c r="P524" s="2">
        <f t="shared" si="60"/>
        <v>17.199000000000002</v>
      </c>
      <c r="Q524" s="2">
        <f t="shared" si="61"/>
        <v>19.606860000000001</v>
      </c>
      <c r="R524" s="3">
        <f t="shared" si="62"/>
        <v>19.80686</v>
      </c>
      <c r="S524" s="1" t="s">
        <v>1526</v>
      </c>
    </row>
    <row r="525" spans="1:19" x14ac:dyDescent="0.2">
      <c r="A525" s="5">
        <v>1034489</v>
      </c>
      <c r="B525" s="5" t="s">
        <v>796</v>
      </c>
      <c r="C525" s="5">
        <v>17.18</v>
      </c>
      <c r="D525" s="6">
        <v>19.79</v>
      </c>
      <c r="E525" s="4">
        <v>2.2000000000000002</v>
      </c>
      <c r="F525" s="4">
        <v>17.59</v>
      </c>
      <c r="G525" s="18">
        <v>15.25</v>
      </c>
      <c r="H525" s="18">
        <v>0.2</v>
      </c>
      <c r="I525" s="2">
        <f t="shared" si="56"/>
        <v>17.39</v>
      </c>
      <c r="J525" s="2">
        <f t="shared" si="57"/>
        <v>15.254385964912283</v>
      </c>
      <c r="K525" s="2">
        <f t="shared" si="58"/>
        <v>2.135614035087718</v>
      </c>
      <c r="L525" s="3">
        <f t="shared" si="59"/>
        <v>17.59</v>
      </c>
      <c r="M525" s="4">
        <v>17.59</v>
      </c>
      <c r="N525" s="7" t="s">
        <v>54</v>
      </c>
      <c r="O525" s="1">
        <v>15.25</v>
      </c>
      <c r="P525" s="2">
        <f t="shared" si="60"/>
        <v>13.725</v>
      </c>
      <c r="Q525" s="2">
        <f t="shared" si="61"/>
        <v>15.646499999999998</v>
      </c>
      <c r="R525" s="3">
        <f t="shared" si="62"/>
        <v>15.846499999999997</v>
      </c>
      <c r="S525" s="1" t="s">
        <v>1527</v>
      </c>
    </row>
    <row r="526" spans="1:19" x14ac:dyDescent="0.2">
      <c r="A526" s="5">
        <v>1001137</v>
      </c>
      <c r="B526" s="5" t="s">
        <v>797</v>
      </c>
      <c r="C526" s="5">
        <v>18.66</v>
      </c>
      <c r="D526" s="6">
        <v>21.47</v>
      </c>
      <c r="E526" s="4">
        <v>1.8</v>
      </c>
      <c r="F526" s="4">
        <v>19.669999999999998</v>
      </c>
      <c r="G526" s="18">
        <v>17.079999999999998</v>
      </c>
      <c r="H526" s="18">
        <v>0.2</v>
      </c>
      <c r="I526" s="2">
        <f t="shared" si="56"/>
        <v>19.47</v>
      </c>
      <c r="J526" s="2">
        <f t="shared" si="57"/>
        <v>17.078947368421051</v>
      </c>
      <c r="K526" s="2">
        <f t="shared" si="58"/>
        <v>2.3910526315789475</v>
      </c>
      <c r="L526" s="3">
        <f t="shared" si="59"/>
        <v>19.669999999999998</v>
      </c>
      <c r="M526" s="4">
        <v>19.669999999999998</v>
      </c>
      <c r="N526" s="7" t="s">
        <v>54</v>
      </c>
      <c r="O526" s="1">
        <v>17.079999999999998</v>
      </c>
      <c r="P526" s="2">
        <f t="shared" si="60"/>
        <v>15.371999999999998</v>
      </c>
      <c r="Q526" s="2">
        <f t="shared" si="61"/>
        <v>17.524079999999998</v>
      </c>
      <c r="R526" s="3">
        <f t="shared" si="62"/>
        <v>17.724079999999997</v>
      </c>
      <c r="S526" s="1" t="s">
        <v>1528</v>
      </c>
    </row>
    <row r="527" spans="1:19" x14ac:dyDescent="0.2">
      <c r="A527" s="5">
        <v>1000548</v>
      </c>
      <c r="B527" s="5" t="s">
        <v>798</v>
      </c>
      <c r="C527" s="5">
        <v>18.66</v>
      </c>
      <c r="D527" s="6">
        <v>21.47</v>
      </c>
      <c r="E527" s="4">
        <v>1.8</v>
      </c>
      <c r="F527" s="4">
        <v>19.669999999999998</v>
      </c>
      <c r="G527" s="18">
        <v>17.079999999999998</v>
      </c>
      <c r="H527" s="18">
        <v>0.2</v>
      </c>
      <c r="I527" s="2">
        <f t="shared" si="56"/>
        <v>19.47</v>
      </c>
      <c r="J527" s="2">
        <f t="shared" si="57"/>
        <v>17.078947368421051</v>
      </c>
      <c r="K527" s="2">
        <f t="shared" si="58"/>
        <v>2.3910526315789475</v>
      </c>
      <c r="L527" s="3">
        <f t="shared" si="59"/>
        <v>19.669999999999998</v>
      </c>
      <c r="M527" s="4">
        <v>19.669999999999998</v>
      </c>
      <c r="N527" s="7" t="s">
        <v>54</v>
      </c>
      <c r="O527" s="1">
        <v>17.079999999999998</v>
      </c>
      <c r="P527" s="2">
        <f t="shared" si="60"/>
        <v>15.371999999999998</v>
      </c>
      <c r="Q527" s="2">
        <f t="shared" si="61"/>
        <v>17.524079999999998</v>
      </c>
      <c r="R527" s="3">
        <f t="shared" si="62"/>
        <v>17.724079999999997</v>
      </c>
      <c r="S527" s="1" t="s">
        <v>1529</v>
      </c>
    </row>
    <row r="528" spans="1:19" x14ac:dyDescent="0.2">
      <c r="A528" s="5">
        <v>1015712</v>
      </c>
      <c r="B528" s="5" t="s">
        <v>799</v>
      </c>
      <c r="C528" s="5">
        <v>21.74</v>
      </c>
      <c r="D528" s="6">
        <v>24.98</v>
      </c>
      <c r="E528" s="4">
        <v>2.2000000000000002</v>
      </c>
      <c r="F528" s="4">
        <v>22.78</v>
      </c>
      <c r="G528" s="18">
        <v>19.809999999999999</v>
      </c>
      <c r="H528" s="18">
        <v>0.2</v>
      </c>
      <c r="I528" s="2">
        <f t="shared" si="56"/>
        <v>22.580000000000002</v>
      </c>
      <c r="J528" s="2">
        <f t="shared" si="57"/>
        <v>19.807017543859651</v>
      </c>
      <c r="K528" s="2">
        <f t="shared" si="58"/>
        <v>2.7729824561403511</v>
      </c>
      <c r="L528" s="3">
        <f t="shared" si="59"/>
        <v>22.78</v>
      </c>
      <c r="M528" s="4">
        <v>22.78</v>
      </c>
      <c r="N528" s="7" t="s">
        <v>54</v>
      </c>
      <c r="O528" s="1">
        <v>19.809999999999999</v>
      </c>
      <c r="P528" s="2">
        <f t="shared" si="60"/>
        <v>17.829000000000001</v>
      </c>
      <c r="Q528" s="2">
        <f t="shared" si="61"/>
        <v>20.325060000000001</v>
      </c>
      <c r="R528" s="3">
        <f t="shared" si="62"/>
        <v>20.52506</v>
      </c>
      <c r="S528" s="1" t="s">
        <v>1530</v>
      </c>
    </row>
    <row r="529" spans="1:19" x14ac:dyDescent="0.2">
      <c r="A529" s="5">
        <v>1017391</v>
      </c>
      <c r="B529" s="5" t="s">
        <v>800</v>
      </c>
      <c r="C529" s="5">
        <v>19.98</v>
      </c>
      <c r="D529" s="6">
        <v>22.98</v>
      </c>
      <c r="E529" s="4">
        <v>2.2000000000000002</v>
      </c>
      <c r="F529" s="4">
        <v>20.78</v>
      </c>
      <c r="G529" s="18">
        <v>18.05</v>
      </c>
      <c r="H529" s="18">
        <v>0.2</v>
      </c>
      <c r="I529" s="2">
        <f t="shared" si="56"/>
        <v>20.580000000000002</v>
      </c>
      <c r="J529" s="2">
        <f t="shared" si="57"/>
        <v>18.05263157894737</v>
      </c>
      <c r="K529" s="2">
        <f t="shared" si="58"/>
        <v>2.5273684210526319</v>
      </c>
      <c r="L529" s="3">
        <f t="shared" si="59"/>
        <v>20.78</v>
      </c>
      <c r="M529" s="4">
        <v>20.78</v>
      </c>
      <c r="N529" s="7" t="s">
        <v>54</v>
      </c>
      <c r="O529" s="1">
        <v>18.05</v>
      </c>
      <c r="P529" s="2">
        <f t="shared" si="60"/>
        <v>16.245000000000001</v>
      </c>
      <c r="Q529" s="2">
        <f t="shared" si="61"/>
        <v>18.519300000000001</v>
      </c>
      <c r="R529" s="3">
        <f t="shared" si="62"/>
        <v>18.7193</v>
      </c>
      <c r="S529" s="1" t="s">
        <v>1531</v>
      </c>
    </row>
    <row r="530" spans="1:19" x14ac:dyDescent="0.2">
      <c r="A530" s="5">
        <v>1001356</v>
      </c>
      <c r="B530" s="5" t="s">
        <v>801</v>
      </c>
      <c r="C530" s="5">
        <v>18.66</v>
      </c>
      <c r="D530" s="6">
        <v>21.47</v>
      </c>
      <c r="E530" s="4">
        <v>2.2000000000000002</v>
      </c>
      <c r="F530" s="4">
        <v>19.27</v>
      </c>
      <c r="G530" s="18">
        <v>16.73</v>
      </c>
      <c r="H530" s="18">
        <v>0.2</v>
      </c>
      <c r="I530" s="2">
        <f t="shared" si="56"/>
        <v>19.07</v>
      </c>
      <c r="J530" s="2">
        <f t="shared" si="57"/>
        <v>16.728070175438599</v>
      </c>
      <c r="K530" s="2">
        <f t="shared" si="58"/>
        <v>2.3419298245614009</v>
      </c>
      <c r="L530" s="3">
        <f t="shared" si="59"/>
        <v>19.27</v>
      </c>
      <c r="M530" s="4">
        <v>19.27</v>
      </c>
      <c r="N530" s="7" t="s">
        <v>54</v>
      </c>
      <c r="O530" s="1">
        <v>16.73</v>
      </c>
      <c r="P530" s="2">
        <f t="shared" si="60"/>
        <v>15.057</v>
      </c>
      <c r="Q530" s="2">
        <f t="shared" si="61"/>
        <v>17.16498</v>
      </c>
      <c r="R530" s="3">
        <f t="shared" si="62"/>
        <v>17.364979999999999</v>
      </c>
      <c r="S530" s="1" t="s">
        <v>1532</v>
      </c>
    </row>
    <row r="531" spans="1:19" x14ac:dyDescent="0.2">
      <c r="A531" s="5">
        <v>1021981</v>
      </c>
      <c r="B531" s="5" t="s">
        <v>802</v>
      </c>
      <c r="C531" s="5">
        <v>19.98</v>
      </c>
      <c r="D531" s="6">
        <v>22.98</v>
      </c>
      <c r="E531" s="4">
        <v>3</v>
      </c>
      <c r="F531" s="4">
        <v>19.98</v>
      </c>
      <c r="G531" s="18">
        <v>17.350000000000001</v>
      </c>
      <c r="H531" s="18">
        <v>0.2</v>
      </c>
      <c r="I531" s="2">
        <f t="shared" si="56"/>
        <v>19.78</v>
      </c>
      <c r="J531" s="2">
        <f t="shared" si="57"/>
        <v>17.350877192982459</v>
      </c>
      <c r="K531" s="2">
        <f t="shared" si="58"/>
        <v>2.4291228070175421</v>
      </c>
      <c r="L531" s="3">
        <f t="shared" si="59"/>
        <v>19.98</v>
      </c>
      <c r="M531" s="4">
        <v>19.98</v>
      </c>
      <c r="N531" s="7" t="s">
        <v>54</v>
      </c>
      <c r="O531" s="1">
        <v>17.350000000000001</v>
      </c>
      <c r="P531" s="2">
        <f t="shared" si="60"/>
        <v>15.615000000000002</v>
      </c>
      <c r="Q531" s="2">
        <f t="shared" si="61"/>
        <v>17.801100000000002</v>
      </c>
      <c r="R531" s="3">
        <f t="shared" si="62"/>
        <v>18.001100000000001</v>
      </c>
      <c r="S531" s="1" t="s">
        <v>1533</v>
      </c>
    </row>
    <row r="532" spans="1:19" x14ac:dyDescent="0.2">
      <c r="A532" s="5">
        <v>1029733</v>
      </c>
      <c r="B532" s="5" t="s">
        <v>803</v>
      </c>
      <c r="C532" s="5">
        <v>15.46</v>
      </c>
      <c r="D532" s="6">
        <v>17.82</v>
      </c>
      <c r="E532" s="4">
        <v>2</v>
      </c>
      <c r="F532" s="4">
        <v>15.82</v>
      </c>
      <c r="G532" s="18">
        <v>13.7</v>
      </c>
      <c r="H532" s="18">
        <v>0.2</v>
      </c>
      <c r="I532" s="2">
        <f t="shared" si="56"/>
        <v>15.620000000000001</v>
      </c>
      <c r="J532" s="2">
        <f t="shared" si="57"/>
        <v>13.701754385964914</v>
      </c>
      <c r="K532" s="2">
        <f t="shared" si="58"/>
        <v>1.9182456140350865</v>
      </c>
      <c r="L532" s="3">
        <f t="shared" si="59"/>
        <v>15.82</v>
      </c>
      <c r="M532" s="4">
        <v>15.82</v>
      </c>
      <c r="N532" s="7" t="s">
        <v>54</v>
      </c>
      <c r="O532" s="1">
        <v>13.7</v>
      </c>
      <c r="P532" s="2">
        <f t="shared" si="60"/>
        <v>12.33</v>
      </c>
      <c r="Q532" s="2">
        <f t="shared" si="61"/>
        <v>14.056199999999999</v>
      </c>
      <c r="R532" s="3">
        <f t="shared" si="62"/>
        <v>14.256199999999998</v>
      </c>
      <c r="S532" s="1" t="s">
        <v>1534</v>
      </c>
    </row>
    <row r="533" spans="1:19" x14ac:dyDescent="0.2">
      <c r="A533" s="5">
        <v>1001282</v>
      </c>
      <c r="B533" s="5" t="s">
        <v>804</v>
      </c>
      <c r="C533" s="5">
        <v>16.329999999999998</v>
      </c>
      <c r="D533" s="6">
        <v>18.82</v>
      </c>
      <c r="E533" s="4">
        <v>2</v>
      </c>
      <c r="F533" s="4">
        <v>16.82</v>
      </c>
      <c r="G533" s="18">
        <v>14.58</v>
      </c>
      <c r="H533" s="18">
        <v>0.2</v>
      </c>
      <c r="I533" s="2">
        <f t="shared" si="56"/>
        <v>16.62</v>
      </c>
      <c r="J533" s="2">
        <f t="shared" si="57"/>
        <v>14.578947368421055</v>
      </c>
      <c r="K533" s="2">
        <f t="shared" si="58"/>
        <v>2.0410526315789461</v>
      </c>
      <c r="L533" s="3">
        <f t="shared" si="59"/>
        <v>16.82</v>
      </c>
      <c r="M533" s="4">
        <v>16.82</v>
      </c>
      <c r="N533" s="7" t="s">
        <v>54</v>
      </c>
      <c r="O533" s="1">
        <v>14.58</v>
      </c>
      <c r="P533" s="2">
        <f t="shared" si="60"/>
        <v>13.122</v>
      </c>
      <c r="Q533" s="2">
        <f t="shared" si="61"/>
        <v>14.959079999999998</v>
      </c>
      <c r="R533" s="3">
        <f t="shared" si="62"/>
        <v>15.159079999999998</v>
      </c>
      <c r="S533" s="1" t="s">
        <v>1535</v>
      </c>
    </row>
    <row r="534" spans="1:19" x14ac:dyDescent="0.2">
      <c r="A534" s="5">
        <v>1029453</v>
      </c>
      <c r="B534" s="5" t="s">
        <v>805</v>
      </c>
      <c r="C534" s="5">
        <v>19.809999999999999</v>
      </c>
      <c r="D534" s="6">
        <v>22.78</v>
      </c>
      <c r="E534" s="4">
        <v>2.25</v>
      </c>
      <c r="F534" s="4">
        <v>20.53</v>
      </c>
      <c r="G534" s="18">
        <v>17.829999999999998</v>
      </c>
      <c r="H534" s="18">
        <v>0.2</v>
      </c>
      <c r="I534" s="2">
        <f t="shared" si="56"/>
        <v>20.330000000000002</v>
      </c>
      <c r="J534" s="2">
        <f t="shared" si="57"/>
        <v>17.833333333333336</v>
      </c>
      <c r="K534" s="2">
        <f t="shared" si="58"/>
        <v>2.4966666666666661</v>
      </c>
      <c r="L534" s="3">
        <f t="shared" si="59"/>
        <v>20.53</v>
      </c>
      <c r="M534" s="4">
        <v>20.53</v>
      </c>
      <c r="N534" s="7" t="s">
        <v>54</v>
      </c>
      <c r="O534" s="1">
        <v>17.829999999999998</v>
      </c>
      <c r="P534" s="2">
        <f t="shared" si="60"/>
        <v>16.047000000000001</v>
      </c>
      <c r="Q534" s="2">
        <f t="shared" si="61"/>
        <v>18.293579999999999</v>
      </c>
      <c r="R534" s="3">
        <f t="shared" si="62"/>
        <v>18.493579999999998</v>
      </c>
      <c r="S534" s="1" t="s">
        <v>1536</v>
      </c>
    </row>
    <row r="535" spans="1:19" x14ac:dyDescent="0.2">
      <c r="A535" s="5">
        <v>1000845</v>
      </c>
      <c r="B535" s="5" t="s">
        <v>806</v>
      </c>
      <c r="C535" s="5">
        <v>18.97</v>
      </c>
      <c r="D535" s="6">
        <v>21.83</v>
      </c>
      <c r="E535" s="4">
        <v>2.2000000000000002</v>
      </c>
      <c r="F535" s="4">
        <v>19.63</v>
      </c>
      <c r="G535" s="18">
        <v>17.04</v>
      </c>
      <c r="H535" s="18">
        <v>0.2</v>
      </c>
      <c r="I535" s="2">
        <f t="shared" si="56"/>
        <v>19.43</v>
      </c>
      <c r="J535" s="2">
        <f t="shared" si="57"/>
        <v>17.043859649122808</v>
      </c>
      <c r="K535" s="2">
        <f t="shared" si="58"/>
        <v>2.3861403508771915</v>
      </c>
      <c r="L535" s="3">
        <f t="shared" si="59"/>
        <v>19.63</v>
      </c>
      <c r="M535" s="4">
        <v>19.63</v>
      </c>
      <c r="N535" s="7" t="s">
        <v>54</v>
      </c>
      <c r="O535" s="1">
        <v>17.04</v>
      </c>
      <c r="P535" s="2">
        <f t="shared" si="60"/>
        <v>15.336</v>
      </c>
      <c r="Q535" s="2">
        <f t="shared" si="61"/>
        <v>17.483039999999999</v>
      </c>
      <c r="R535" s="3">
        <f t="shared" si="62"/>
        <v>17.683039999999998</v>
      </c>
      <c r="S535" s="1" t="s">
        <v>1537</v>
      </c>
    </row>
    <row r="536" spans="1:19" x14ac:dyDescent="0.2">
      <c r="A536" s="5">
        <v>1017430</v>
      </c>
      <c r="B536" s="5" t="s">
        <v>807</v>
      </c>
      <c r="C536" s="5">
        <v>43.66</v>
      </c>
      <c r="D536" s="6">
        <v>49.97</v>
      </c>
      <c r="E536" s="4">
        <v>2.25</v>
      </c>
      <c r="F536" s="4">
        <v>47.72</v>
      </c>
      <c r="G536" s="18">
        <v>41.68</v>
      </c>
      <c r="H536" s="18">
        <v>0.2</v>
      </c>
      <c r="I536" s="2">
        <f t="shared" si="56"/>
        <v>47.519999999999996</v>
      </c>
      <c r="J536" s="2">
        <f t="shared" si="57"/>
        <v>41.684210526315788</v>
      </c>
      <c r="K536" s="2">
        <f t="shared" si="58"/>
        <v>5.8357894736842084</v>
      </c>
      <c r="L536" s="3">
        <f t="shared" si="59"/>
        <v>47.72</v>
      </c>
      <c r="M536" s="4">
        <v>47.72</v>
      </c>
      <c r="N536" s="7" t="s">
        <v>54</v>
      </c>
      <c r="O536" s="1">
        <v>41.68</v>
      </c>
      <c r="P536" s="2">
        <f t="shared" si="60"/>
        <v>37.512</v>
      </c>
      <c r="Q536" s="2">
        <f t="shared" si="61"/>
        <v>42.763679999999994</v>
      </c>
      <c r="R536" s="3">
        <f t="shared" si="62"/>
        <v>42.963679999999997</v>
      </c>
      <c r="S536" s="1" t="s">
        <v>1538</v>
      </c>
    </row>
    <row r="537" spans="1:19" x14ac:dyDescent="0.2">
      <c r="A537" s="5">
        <v>1027645</v>
      </c>
      <c r="B537" s="5" t="s">
        <v>808</v>
      </c>
      <c r="C537" s="5">
        <v>21.74</v>
      </c>
      <c r="D537" s="6">
        <v>24.98</v>
      </c>
      <c r="E537" s="4">
        <v>2.25</v>
      </c>
      <c r="F537" s="4">
        <v>22.73</v>
      </c>
      <c r="G537" s="18">
        <v>19.760000000000002</v>
      </c>
      <c r="H537" s="18">
        <v>0.2</v>
      </c>
      <c r="I537" s="2">
        <f t="shared" si="56"/>
        <v>22.53</v>
      </c>
      <c r="J537" s="2">
        <f t="shared" si="57"/>
        <v>19.763157894736846</v>
      </c>
      <c r="K537" s="2">
        <f t="shared" si="58"/>
        <v>2.7668421052631551</v>
      </c>
      <c r="L537" s="3">
        <f t="shared" si="59"/>
        <v>22.73</v>
      </c>
      <c r="M537" s="4">
        <v>22.73</v>
      </c>
      <c r="N537" s="7" t="s">
        <v>54</v>
      </c>
      <c r="O537" s="1">
        <v>19.760000000000002</v>
      </c>
      <c r="P537" s="2">
        <f t="shared" si="60"/>
        <v>17.784000000000002</v>
      </c>
      <c r="Q537" s="2">
        <f t="shared" si="61"/>
        <v>20.273759999999999</v>
      </c>
      <c r="R537" s="3">
        <f t="shared" si="62"/>
        <v>20.473759999999999</v>
      </c>
      <c r="S537" s="1" t="s">
        <v>1539</v>
      </c>
    </row>
    <row r="538" spans="1:19" x14ac:dyDescent="0.2">
      <c r="A538" s="5">
        <v>1000594</v>
      </c>
      <c r="B538" s="5" t="s">
        <v>809</v>
      </c>
      <c r="C538" s="5">
        <v>21.74</v>
      </c>
      <c r="D538" s="6">
        <v>24.98</v>
      </c>
      <c r="E538" s="4">
        <v>2.25</v>
      </c>
      <c r="F538" s="4">
        <v>22.73</v>
      </c>
      <c r="G538" s="18">
        <v>19.760000000000002</v>
      </c>
      <c r="H538" s="18">
        <v>0.2</v>
      </c>
      <c r="I538" s="2">
        <f t="shared" si="56"/>
        <v>22.53</v>
      </c>
      <c r="J538" s="2">
        <f t="shared" si="57"/>
        <v>19.763157894736846</v>
      </c>
      <c r="K538" s="2">
        <f t="shared" si="58"/>
        <v>2.7668421052631551</v>
      </c>
      <c r="L538" s="3">
        <f t="shared" si="59"/>
        <v>22.73</v>
      </c>
      <c r="M538" s="4">
        <v>22.73</v>
      </c>
      <c r="N538" s="7" t="s">
        <v>54</v>
      </c>
      <c r="O538" s="1">
        <v>19.760000000000002</v>
      </c>
      <c r="P538" s="2">
        <f t="shared" si="60"/>
        <v>17.784000000000002</v>
      </c>
      <c r="Q538" s="2">
        <f t="shared" si="61"/>
        <v>20.273759999999999</v>
      </c>
      <c r="R538" s="3">
        <f t="shared" si="62"/>
        <v>20.473759999999999</v>
      </c>
      <c r="S538" s="1" t="s">
        <v>1540</v>
      </c>
    </row>
    <row r="539" spans="1:19" x14ac:dyDescent="0.2">
      <c r="A539" s="5">
        <v>1020548</v>
      </c>
      <c r="B539" s="5" t="s">
        <v>810</v>
      </c>
      <c r="C539" s="5">
        <v>25.86</v>
      </c>
      <c r="D539" s="6">
        <v>29.68</v>
      </c>
      <c r="E539" s="4">
        <v>2.2000000000000002</v>
      </c>
      <c r="F539" s="4">
        <v>27.48</v>
      </c>
      <c r="G539" s="18">
        <v>23.93</v>
      </c>
      <c r="H539" s="18">
        <v>0.2</v>
      </c>
      <c r="I539" s="2">
        <f t="shared" si="56"/>
        <v>27.28</v>
      </c>
      <c r="J539" s="2">
        <f t="shared" si="57"/>
        <v>23.92982456140351</v>
      </c>
      <c r="K539" s="2">
        <f t="shared" si="58"/>
        <v>3.3501754385964908</v>
      </c>
      <c r="L539" s="3">
        <f t="shared" si="59"/>
        <v>27.48</v>
      </c>
      <c r="M539" s="4">
        <v>27.48</v>
      </c>
      <c r="N539" s="7" t="s">
        <v>54</v>
      </c>
      <c r="O539" s="1">
        <v>23.93</v>
      </c>
      <c r="P539" s="2">
        <f t="shared" si="60"/>
        <v>21.536999999999999</v>
      </c>
      <c r="Q539" s="2">
        <f t="shared" si="61"/>
        <v>24.552179999999996</v>
      </c>
      <c r="R539" s="3">
        <f t="shared" si="62"/>
        <v>24.752179999999996</v>
      </c>
      <c r="S539" s="1" t="s">
        <v>1541</v>
      </c>
    </row>
    <row r="540" spans="1:19" x14ac:dyDescent="0.2">
      <c r="A540" s="5">
        <v>1047173</v>
      </c>
      <c r="B540" s="5" t="s">
        <v>811</v>
      </c>
      <c r="C540" s="5">
        <v>16.47</v>
      </c>
      <c r="D540" s="6">
        <v>18.98</v>
      </c>
      <c r="E540" s="4">
        <v>2.25</v>
      </c>
      <c r="F540" s="4">
        <v>16.73</v>
      </c>
      <c r="G540" s="18">
        <v>14.5</v>
      </c>
      <c r="H540" s="18">
        <v>0.2</v>
      </c>
      <c r="I540" s="2">
        <f t="shared" si="56"/>
        <v>16.53</v>
      </c>
      <c r="J540" s="2">
        <f t="shared" si="57"/>
        <v>14.500000000000002</v>
      </c>
      <c r="K540" s="2">
        <f t="shared" si="58"/>
        <v>2.0299999999999994</v>
      </c>
      <c r="L540" s="3">
        <f t="shared" si="59"/>
        <v>16.73</v>
      </c>
      <c r="M540" s="4">
        <v>16.73</v>
      </c>
      <c r="N540" s="7" t="s">
        <v>54</v>
      </c>
      <c r="O540" s="1">
        <v>14.5</v>
      </c>
      <c r="P540" s="2">
        <f t="shared" si="60"/>
        <v>13.05</v>
      </c>
      <c r="Q540" s="2">
        <f t="shared" si="61"/>
        <v>14.876999999999999</v>
      </c>
      <c r="R540" s="3">
        <f t="shared" si="62"/>
        <v>15.076999999999998</v>
      </c>
      <c r="S540" s="1" t="s">
        <v>1542</v>
      </c>
    </row>
    <row r="541" spans="1:19" x14ac:dyDescent="0.2">
      <c r="A541" s="5">
        <v>1047171</v>
      </c>
      <c r="B541" s="5" t="s">
        <v>812</v>
      </c>
      <c r="C541" s="5">
        <v>16.47</v>
      </c>
      <c r="D541" s="6">
        <v>18.98</v>
      </c>
      <c r="E541" s="4">
        <v>2.25</v>
      </c>
      <c r="F541" s="4">
        <v>16.73</v>
      </c>
      <c r="G541" s="18">
        <v>14.5</v>
      </c>
      <c r="H541" s="18">
        <v>0.2</v>
      </c>
      <c r="I541" s="2">
        <f t="shared" si="56"/>
        <v>16.53</v>
      </c>
      <c r="J541" s="2">
        <f t="shared" si="57"/>
        <v>14.500000000000002</v>
      </c>
      <c r="K541" s="2">
        <f t="shared" si="58"/>
        <v>2.0299999999999994</v>
      </c>
      <c r="L541" s="3">
        <f t="shared" si="59"/>
        <v>16.73</v>
      </c>
      <c r="M541" s="4">
        <v>16.73</v>
      </c>
      <c r="N541" s="7" t="s">
        <v>54</v>
      </c>
      <c r="O541" s="1">
        <v>14.5</v>
      </c>
      <c r="P541" s="2">
        <f t="shared" si="60"/>
        <v>13.05</v>
      </c>
      <c r="Q541" s="2">
        <f t="shared" si="61"/>
        <v>14.876999999999999</v>
      </c>
      <c r="R541" s="3">
        <f t="shared" si="62"/>
        <v>15.076999999999998</v>
      </c>
      <c r="S541" s="1" t="s">
        <v>1543</v>
      </c>
    </row>
    <row r="542" spans="1:19" x14ac:dyDescent="0.2">
      <c r="A542" s="5">
        <v>1034231</v>
      </c>
      <c r="B542" s="5" t="s">
        <v>813</v>
      </c>
      <c r="C542" s="5">
        <v>19.11</v>
      </c>
      <c r="D542" s="6">
        <v>21.99</v>
      </c>
      <c r="E542" s="4">
        <v>2.25</v>
      </c>
      <c r="F542" s="4">
        <v>19.739999999999998</v>
      </c>
      <c r="G542" s="18">
        <v>17.14</v>
      </c>
      <c r="H542" s="18">
        <v>0.2</v>
      </c>
      <c r="I542" s="2">
        <f t="shared" si="56"/>
        <v>19.54</v>
      </c>
      <c r="J542" s="2">
        <f t="shared" si="57"/>
        <v>17.140350877192983</v>
      </c>
      <c r="K542" s="2">
        <f t="shared" si="58"/>
        <v>2.3996491228070163</v>
      </c>
      <c r="L542" s="3">
        <f t="shared" si="59"/>
        <v>19.739999999999998</v>
      </c>
      <c r="M542" s="4">
        <v>19.739999999999998</v>
      </c>
      <c r="N542" s="7" t="s">
        <v>54</v>
      </c>
      <c r="O542" s="1">
        <v>17.14</v>
      </c>
      <c r="P542" s="2">
        <f t="shared" si="60"/>
        <v>15.426</v>
      </c>
      <c r="Q542" s="2">
        <f t="shared" si="61"/>
        <v>17.585639999999998</v>
      </c>
      <c r="R542" s="3">
        <f t="shared" si="62"/>
        <v>17.785639999999997</v>
      </c>
      <c r="S542" s="1" t="s">
        <v>1544</v>
      </c>
    </row>
    <row r="543" spans="1:19" x14ac:dyDescent="0.2">
      <c r="A543" s="5">
        <v>1008759</v>
      </c>
      <c r="B543" s="5" t="s">
        <v>814</v>
      </c>
      <c r="C543" s="5">
        <v>21.73</v>
      </c>
      <c r="D543" s="6">
        <v>24.97</v>
      </c>
      <c r="E543" s="4">
        <v>4</v>
      </c>
      <c r="F543" s="4">
        <v>20.97</v>
      </c>
      <c r="G543" s="18">
        <v>18.22</v>
      </c>
      <c r="H543" s="18">
        <v>0.2</v>
      </c>
      <c r="I543" s="2">
        <f t="shared" si="56"/>
        <v>20.77</v>
      </c>
      <c r="J543" s="2">
        <f t="shared" si="57"/>
        <v>18.219298245614038</v>
      </c>
      <c r="K543" s="2">
        <f t="shared" si="58"/>
        <v>2.5507017543859618</v>
      </c>
      <c r="L543" s="3">
        <f t="shared" si="59"/>
        <v>20.97</v>
      </c>
      <c r="M543" s="4">
        <v>20.97</v>
      </c>
      <c r="N543" s="7" t="s">
        <v>54</v>
      </c>
      <c r="O543" s="1">
        <v>18.22</v>
      </c>
      <c r="P543" s="2">
        <f t="shared" si="60"/>
        <v>16.398</v>
      </c>
      <c r="Q543" s="2">
        <f t="shared" si="61"/>
        <v>18.693719999999999</v>
      </c>
      <c r="R543" s="3">
        <f t="shared" si="62"/>
        <v>18.893719999999998</v>
      </c>
      <c r="S543" s="1" t="s">
        <v>1545</v>
      </c>
    </row>
    <row r="544" spans="1:19" x14ac:dyDescent="0.2">
      <c r="A544" s="5">
        <v>1033205</v>
      </c>
      <c r="B544" s="5" t="s">
        <v>815</v>
      </c>
      <c r="C544" s="5">
        <v>47.63</v>
      </c>
      <c r="D544" s="6">
        <v>54.5</v>
      </c>
      <c r="E544" s="4">
        <v>4</v>
      </c>
      <c r="F544" s="4">
        <v>50.5</v>
      </c>
      <c r="G544" s="18">
        <v>44.12</v>
      </c>
      <c r="H544" s="18">
        <v>0.2</v>
      </c>
      <c r="I544" s="2">
        <f t="shared" si="56"/>
        <v>50.3</v>
      </c>
      <c r="J544" s="2">
        <f t="shared" si="57"/>
        <v>44.122807017543863</v>
      </c>
      <c r="K544" s="2">
        <f t="shared" si="58"/>
        <v>6.177192982456134</v>
      </c>
      <c r="L544" s="3">
        <f t="shared" si="59"/>
        <v>50.5</v>
      </c>
      <c r="M544" s="4">
        <v>50.5</v>
      </c>
      <c r="N544" s="7" t="s">
        <v>54</v>
      </c>
      <c r="O544" s="1">
        <v>44.12</v>
      </c>
      <c r="P544" s="2">
        <f t="shared" si="60"/>
        <v>39.707999999999998</v>
      </c>
      <c r="Q544" s="2">
        <f t="shared" si="61"/>
        <v>45.267119999999991</v>
      </c>
      <c r="R544" s="3">
        <f t="shared" si="62"/>
        <v>45.467119999999994</v>
      </c>
      <c r="S544" s="1" t="s">
        <v>1546</v>
      </c>
    </row>
    <row r="545" spans="1:19" x14ac:dyDescent="0.2">
      <c r="A545" s="5">
        <v>1001240</v>
      </c>
      <c r="B545" s="5" t="s">
        <v>816</v>
      </c>
      <c r="C545" s="5">
        <v>39.28</v>
      </c>
      <c r="D545" s="6">
        <v>44.98</v>
      </c>
      <c r="E545" s="4">
        <v>3</v>
      </c>
      <c r="F545" s="4">
        <v>41.98</v>
      </c>
      <c r="G545" s="18">
        <v>36.65</v>
      </c>
      <c r="H545" s="18">
        <v>0.2</v>
      </c>
      <c r="I545" s="2">
        <f t="shared" si="56"/>
        <v>41.779999999999994</v>
      </c>
      <c r="J545" s="2">
        <f t="shared" si="57"/>
        <v>36.649122807017541</v>
      </c>
      <c r="K545" s="2">
        <f t="shared" si="58"/>
        <v>5.130877192982453</v>
      </c>
      <c r="L545" s="3">
        <f t="shared" si="59"/>
        <v>41.98</v>
      </c>
      <c r="M545" s="4">
        <v>41.98</v>
      </c>
      <c r="N545" s="7" t="s">
        <v>54</v>
      </c>
      <c r="O545" s="1">
        <v>36.65</v>
      </c>
      <c r="P545" s="2">
        <f t="shared" si="60"/>
        <v>32.984999999999999</v>
      </c>
      <c r="Q545" s="2">
        <f t="shared" si="61"/>
        <v>37.602899999999998</v>
      </c>
      <c r="R545" s="3">
        <f t="shared" si="62"/>
        <v>37.802900000000001</v>
      </c>
      <c r="S545" s="1" t="s">
        <v>1547</v>
      </c>
    </row>
    <row r="546" spans="1:19" x14ac:dyDescent="0.2">
      <c r="A546" s="5">
        <v>1001455</v>
      </c>
      <c r="B546" s="5" t="s">
        <v>817</v>
      </c>
      <c r="C546" s="5">
        <v>19.809999999999999</v>
      </c>
      <c r="D546" s="6">
        <v>22.78</v>
      </c>
      <c r="E546" s="4">
        <v>2.2000000000000002</v>
      </c>
      <c r="F546" s="4">
        <v>20.580000000000002</v>
      </c>
      <c r="G546" s="18">
        <v>17.88</v>
      </c>
      <c r="H546" s="18">
        <v>0.2</v>
      </c>
      <c r="I546" s="2">
        <f t="shared" si="56"/>
        <v>20.380000000000003</v>
      </c>
      <c r="J546" s="2">
        <f t="shared" si="57"/>
        <v>17.877192982456144</v>
      </c>
      <c r="K546" s="2">
        <f t="shared" si="58"/>
        <v>2.5028070175438586</v>
      </c>
      <c r="L546" s="3">
        <f t="shared" si="59"/>
        <v>20.580000000000002</v>
      </c>
      <c r="M546" s="4">
        <v>20.580000000000002</v>
      </c>
      <c r="N546" s="7" t="s">
        <v>54</v>
      </c>
      <c r="O546" s="1">
        <v>17.88</v>
      </c>
      <c r="P546" s="2">
        <f t="shared" si="60"/>
        <v>16.091999999999999</v>
      </c>
      <c r="Q546" s="2">
        <f t="shared" si="61"/>
        <v>18.344879999999996</v>
      </c>
      <c r="R546" s="3">
        <f t="shared" si="62"/>
        <v>18.544879999999996</v>
      </c>
      <c r="S546" s="1" t="s">
        <v>1548</v>
      </c>
    </row>
    <row r="547" spans="1:19" x14ac:dyDescent="0.2">
      <c r="A547" s="5">
        <v>1000597</v>
      </c>
      <c r="B547" s="5" t="s">
        <v>818</v>
      </c>
      <c r="C547" s="5">
        <v>28.36</v>
      </c>
      <c r="D547" s="6">
        <v>32.53</v>
      </c>
      <c r="E547" s="4">
        <v>2.2000000000000002</v>
      </c>
      <c r="F547" s="4">
        <v>30.330000000000002</v>
      </c>
      <c r="G547" s="18">
        <v>26.43</v>
      </c>
      <c r="H547" s="18">
        <v>0.2</v>
      </c>
      <c r="I547" s="2">
        <f t="shared" si="56"/>
        <v>30.130000000000003</v>
      </c>
      <c r="J547" s="2">
        <f t="shared" si="57"/>
        <v>26.429824561403514</v>
      </c>
      <c r="K547" s="2">
        <f t="shared" si="58"/>
        <v>3.7001754385964887</v>
      </c>
      <c r="L547" s="3">
        <f t="shared" si="59"/>
        <v>30.330000000000002</v>
      </c>
      <c r="M547" s="4">
        <v>30.330000000000002</v>
      </c>
      <c r="N547" s="7" t="s">
        <v>54</v>
      </c>
      <c r="O547" s="1">
        <v>26.43</v>
      </c>
      <c r="P547" s="2">
        <f t="shared" si="60"/>
        <v>23.786999999999999</v>
      </c>
      <c r="Q547" s="2">
        <f t="shared" si="61"/>
        <v>27.117179999999998</v>
      </c>
      <c r="R547" s="3">
        <f t="shared" si="62"/>
        <v>27.317179999999997</v>
      </c>
      <c r="S547" s="1" t="s">
        <v>1549</v>
      </c>
    </row>
    <row r="548" spans="1:19" x14ac:dyDescent="0.2">
      <c r="A548" s="5">
        <v>1012035</v>
      </c>
      <c r="B548" s="5" t="s">
        <v>819</v>
      </c>
      <c r="C548" s="5">
        <v>28.37</v>
      </c>
      <c r="D548" s="6">
        <v>32.54</v>
      </c>
      <c r="E548" s="4">
        <v>2.25</v>
      </c>
      <c r="F548" s="4">
        <v>30.29</v>
      </c>
      <c r="G548" s="18">
        <v>26.39</v>
      </c>
      <c r="H548" s="18">
        <v>0.2</v>
      </c>
      <c r="I548" s="2">
        <f t="shared" si="56"/>
        <v>30.09</v>
      </c>
      <c r="J548" s="2">
        <f t="shared" si="57"/>
        <v>26.394736842105264</v>
      </c>
      <c r="K548" s="2">
        <f t="shared" si="58"/>
        <v>3.6952631578947361</v>
      </c>
      <c r="L548" s="3">
        <f t="shared" si="59"/>
        <v>30.29</v>
      </c>
      <c r="M548" s="4">
        <v>30.29</v>
      </c>
      <c r="N548" s="7" t="s">
        <v>54</v>
      </c>
      <c r="O548" s="1">
        <v>26.39</v>
      </c>
      <c r="P548" s="2">
        <f t="shared" si="60"/>
        <v>23.751000000000001</v>
      </c>
      <c r="Q548" s="2">
        <f t="shared" si="61"/>
        <v>27.076139999999999</v>
      </c>
      <c r="R548" s="3">
        <f t="shared" si="62"/>
        <v>27.276139999999998</v>
      </c>
      <c r="S548" s="1" t="s">
        <v>1550</v>
      </c>
    </row>
    <row r="549" spans="1:19" x14ac:dyDescent="0.2">
      <c r="A549" s="5">
        <v>1004270</v>
      </c>
      <c r="B549" s="5" t="s">
        <v>820</v>
      </c>
      <c r="C549" s="5">
        <v>19.809999999999999</v>
      </c>
      <c r="D549" s="6">
        <v>22.78</v>
      </c>
      <c r="E549" s="4">
        <v>2.5</v>
      </c>
      <c r="F549" s="4">
        <v>20.28</v>
      </c>
      <c r="G549" s="18">
        <v>17.61</v>
      </c>
      <c r="H549" s="18">
        <v>0.2</v>
      </c>
      <c r="I549" s="2">
        <f t="shared" si="56"/>
        <v>20.080000000000002</v>
      </c>
      <c r="J549" s="2">
        <f t="shared" si="57"/>
        <v>17.614035087719301</v>
      </c>
      <c r="K549" s="2">
        <f t="shared" si="58"/>
        <v>2.4659649122807004</v>
      </c>
      <c r="L549" s="3">
        <f t="shared" si="59"/>
        <v>20.28</v>
      </c>
      <c r="M549" s="4">
        <v>20.28</v>
      </c>
      <c r="N549" s="7" t="s">
        <v>54</v>
      </c>
      <c r="O549" s="1">
        <v>17.61</v>
      </c>
      <c r="P549" s="2">
        <f t="shared" si="60"/>
        <v>15.849</v>
      </c>
      <c r="Q549" s="2">
        <f t="shared" si="61"/>
        <v>18.06786</v>
      </c>
      <c r="R549" s="3">
        <f t="shared" si="62"/>
        <v>18.267859999999999</v>
      </c>
      <c r="S549" s="1" t="s">
        <v>1551</v>
      </c>
    </row>
    <row r="550" spans="1:19" x14ac:dyDescent="0.2">
      <c r="A550" s="5">
        <v>1027730</v>
      </c>
      <c r="B550" s="5" t="s">
        <v>821</v>
      </c>
      <c r="C550" s="5">
        <v>24.15</v>
      </c>
      <c r="D550" s="6">
        <v>27.73</v>
      </c>
      <c r="E550" s="4">
        <v>2.5</v>
      </c>
      <c r="F550" s="4">
        <v>25.23</v>
      </c>
      <c r="G550" s="18">
        <v>21.96</v>
      </c>
      <c r="H550" s="18">
        <v>0.2</v>
      </c>
      <c r="I550" s="2">
        <f t="shared" si="56"/>
        <v>25.03</v>
      </c>
      <c r="J550" s="2">
        <f t="shared" si="57"/>
        <v>21.956140350877195</v>
      </c>
      <c r="K550" s="2">
        <f t="shared" si="58"/>
        <v>3.0738596491228058</v>
      </c>
      <c r="L550" s="3">
        <f t="shared" si="59"/>
        <v>25.23</v>
      </c>
      <c r="M550" s="4">
        <v>25.23</v>
      </c>
      <c r="N550" s="7" t="s">
        <v>54</v>
      </c>
      <c r="O550" s="1">
        <v>21.96</v>
      </c>
      <c r="P550" s="2">
        <f t="shared" si="60"/>
        <v>19.764000000000003</v>
      </c>
      <c r="Q550" s="2">
        <f t="shared" si="61"/>
        <v>22.53096</v>
      </c>
      <c r="R550" s="3">
        <f t="shared" si="62"/>
        <v>22.73096</v>
      </c>
      <c r="S550" s="1" t="s">
        <v>1552</v>
      </c>
    </row>
    <row r="551" spans="1:19" x14ac:dyDescent="0.2">
      <c r="A551" s="5">
        <v>1000223</v>
      </c>
      <c r="B551" s="5" t="s">
        <v>822</v>
      </c>
      <c r="C551" s="5">
        <v>65.599999999999994</v>
      </c>
      <c r="D551" s="6">
        <v>74.98</v>
      </c>
      <c r="E551" s="4">
        <v>5</v>
      </c>
      <c r="F551" s="4">
        <v>69.98</v>
      </c>
      <c r="G551" s="18">
        <v>61.21</v>
      </c>
      <c r="H551" s="18">
        <v>0.2</v>
      </c>
      <c r="I551" s="2">
        <f t="shared" si="56"/>
        <v>69.78</v>
      </c>
      <c r="J551" s="2">
        <f t="shared" si="57"/>
        <v>61.21052631578948</v>
      </c>
      <c r="K551" s="2">
        <f t="shared" si="58"/>
        <v>8.5694736842105215</v>
      </c>
      <c r="L551" s="3">
        <f t="shared" si="59"/>
        <v>69.98</v>
      </c>
      <c r="M551" s="4">
        <v>69.98</v>
      </c>
      <c r="N551" s="7" t="s">
        <v>54</v>
      </c>
      <c r="O551" s="1">
        <v>61.21</v>
      </c>
      <c r="P551" s="2">
        <f t="shared" si="60"/>
        <v>55.088999999999999</v>
      </c>
      <c r="Q551" s="2">
        <f t="shared" si="61"/>
        <v>62.801459999999992</v>
      </c>
      <c r="R551" s="3">
        <f t="shared" si="62"/>
        <v>63.001459999999994</v>
      </c>
      <c r="S551" s="1" t="s">
        <v>1553</v>
      </c>
    </row>
    <row r="552" spans="1:19" x14ac:dyDescent="0.2">
      <c r="A552" s="5">
        <v>1031712</v>
      </c>
      <c r="B552" s="5" t="s">
        <v>823</v>
      </c>
      <c r="C552" s="5">
        <v>20.86</v>
      </c>
      <c r="D552" s="6">
        <v>23.98</v>
      </c>
      <c r="E552" s="4">
        <v>2.25</v>
      </c>
      <c r="F552" s="4">
        <v>21.73</v>
      </c>
      <c r="G552" s="18">
        <v>18.89</v>
      </c>
      <c r="H552" s="18">
        <v>0.2</v>
      </c>
      <c r="I552" s="2">
        <f t="shared" si="56"/>
        <v>21.53</v>
      </c>
      <c r="J552" s="2">
        <f t="shared" si="57"/>
        <v>18.885964912280706</v>
      </c>
      <c r="K552" s="2">
        <f t="shared" si="58"/>
        <v>2.6440350877192955</v>
      </c>
      <c r="L552" s="3">
        <f t="shared" si="59"/>
        <v>21.73</v>
      </c>
      <c r="M552" s="4">
        <v>21.73</v>
      </c>
      <c r="N552" s="7" t="s">
        <v>54</v>
      </c>
      <c r="O552" s="1">
        <v>18.89</v>
      </c>
      <c r="P552" s="2">
        <f t="shared" si="60"/>
        <v>17.001000000000001</v>
      </c>
      <c r="Q552" s="2">
        <f t="shared" si="61"/>
        <v>19.381139999999998</v>
      </c>
      <c r="R552" s="3">
        <f t="shared" si="62"/>
        <v>19.581139999999998</v>
      </c>
      <c r="S552" s="1" t="s">
        <v>1554</v>
      </c>
    </row>
    <row r="553" spans="1:19" x14ac:dyDescent="0.2">
      <c r="A553" s="5">
        <v>1000797</v>
      </c>
      <c r="B553" s="5" t="s">
        <v>824</v>
      </c>
      <c r="C553" s="5">
        <v>20.86</v>
      </c>
      <c r="D553" s="6">
        <v>23.98</v>
      </c>
      <c r="E553" s="4">
        <v>2.25</v>
      </c>
      <c r="F553" s="4">
        <v>21.73</v>
      </c>
      <c r="G553" s="18">
        <v>18.89</v>
      </c>
      <c r="H553" s="18">
        <v>0.2</v>
      </c>
      <c r="I553" s="2">
        <f t="shared" si="56"/>
        <v>21.53</v>
      </c>
      <c r="J553" s="2">
        <f t="shared" si="57"/>
        <v>18.885964912280706</v>
      </c>
      <c r="K553" s="2">
        <f t="shared" si="58"/>
        <v>2.6440350877192955</v>
      </c>
      <c r="L553" s="3">
        <f t="shared" si="59"/>
        <v>21.73</v>
      </c>
      <c r="M553" s="4">
        <v>21.73</v>
      </c>
      <c r="N553" s="7" t="s">
        <v>54</v>
      </c>
      <c r="O553" s="1">
        <v>18.89</v>
      </c>
      <c r="P553" s="2">
        <f t="shared" si="60"/>
        <v>17.001000000000001</v>
      </c>
      <c r="Q553" s="2">
        <f t="shared" si="61"/>
        <v>19.381139999999998</v>
      </c>
      <c r="R553" s="3">
        <f t="shared" si="62"/>
        <v>19.581139999999998</v>
      </c>
      <c r="S553" s="1" t="s">
        <v>1555</v>
      </c>
    </row>
    <row r="554" spans="1:19" x14ac:dyDescent="0.2">
      <c r="A554" s="5">
        <v>1013875</v>
      </c>
      <c r="B554" s="5" t="s">
        <v>825</v>
      </c>
      <c r="C554" s="5">
        <v>23.29</v>
      </c>
      <c r="D554" s="6">
        <v>26.75</v>
      </c>
      <c r="E554" s="4">
        <v>3</v>
      </c>
      <c r="F554" s="4">
        <v>23.75</v>
      </c>
      <c r="G554" s="18">
        <v>20.66</v>
      </c>
      <c r="H554" s="18">
        <v>0.2</v>
      </c>
      <c r="I554" s="2">
        <f t="shared" si="56"/>
        <v>23.55</v>
      </c>
      <c r="J554" s="2">
        <f t="shared" si="57"/>
        <v>20.657894736842106</v>
      </c>
      <c r="K554" s="2">
        <f t="shared" si="58"/>
        <v>2.8921052631578945</v>
      </c>
      <c r="L554" s="3">
        <f t="shared" si="59"/>
        <v>23.75</v>
      </c>
      <c r="M554" s="4">
        <v>23.75</v>
      </c>
      <c r="N554" s="7" t="s">
        <v>54</v>
      </c>
      <c r="O554" s="1">
        <v>20.66</v>
      </c>
      <c r="P554" s="2">
        <f t="shared" si="60"/>
        <v>18.594000000000001</v>
      </c>
      <c r="Q554" s="2">
        <f t="shared" si="61"/>
        <v>21.19716</v>
      </c>
      <c r="R554" s="3">
        <f t="shared" si="62"/>
        <v>21.39716</v>
      </c>
      <c r="S554" s="1" t="s">
        <v>1556</v>
      </c>
    </row>
    <row r="555" spans="1:19" x14ac:dyDescent="0.2">
      <c r="A555" s="5">
        <v>1027943</v>
      </c>
      <c r="B555" s="5" t="s">
        <v>826</v>
      </c>
      <c r="C555" s="5">
        <v>26.4</v>
      </c>
      <c r="D555" s="6">
        <v>30.3</v>
      </c>
      <c r="E555" s="4">
        <v>2.2000000000000002</v>
      </c>
      <c r="F555" s="4">
        <v>28.1</v>
      </c>
      <c r="G555" s="18">
        <v>24.47</v>
      </c>
      <c r="H555" s="18">
        <v>0.2</v>
      </c>
      <c r="I555" s="2">
        <f t="shared" si="56"/>
        <v>27.900000000000002</v>
      </c>
      <c r="J555" s="2">
        <f t="shared" si="57"/>
        <v>24.473684210526319</v>
      </c>
      <c r="K555" s="2">
        <f t="shared" si="58"/>
        <v>3.4263157894736835</v>
      </c>
      <c r="L555" s="3">
        <f t="shared" si="59"/>
        <v>28.1</v>
      </c>
      <c r="M555" s="4">
        <v>28.1</v>
      </c>
      <c r="N555" s="7" t="s">
        <v>54</v>
      </c>
      <c r="O555" s="1">
        <v>24.47</v>
      </c>
      <c r="P555" s="2">
        <f t="shared" si="60"/>
        <v>22.023</v>
      </c>
      <c r="Q555" s="2">
        <f t="shared" si="61"/>
        <v>25.106219999999997</v>
      </c>
      <c r="R555" s="3">
        <f t="shared" si="62"/>
        <v>25.306219999999996</v>
      </c>
      <c r="S555" s="1" t="s">
        <v>1557</v>
      </c>
    </row>
    <row r="556" spans="1:19" x14ac:dyDescent="0.2">
      <c r="A556" s="5">
        <v>1034806</v>
      </c>
      <c r="B556" s="5" t="s">
        <v>827</v>
      </c>
      <c r="C556" s="5">
        <v>26.42</v>
      </c>
      <c r="D556" s="6">
        <v>30.32</v>
      </c>
      <c r="E556" s="4">
        <v>2.2000000000000002</v>
      </c>
      <c r="F556" s="4">
        <v>28.12</v>
      </c>
      <c r="G556" s="18">
        <v>24.49</v>
      </c>
      <c r="H556" s="18">
        <v>0.2</v>
      </c>
      <c r="I556" s="2">
        <f t="shared" si="56"/>
        <v>27.92</v>
      </c>
      <c r="J556" s="2">
        <f t="shared" si="57"/>
        <v>24.491228070175442</v>
      </c>
      <c r="K556" s="2">
        <f t="shared" si="58"/>
        <v>3.4287719298245598</v>
      </c>
      <c r="L556" s="3">
        <f t="shared" si="59"/>
        <v>28.12</v>
      </c>
      <c r="M556" s="4">
        <v>28.12</v>
      </c>
      <c r="N556" s="7" t="s">
        <v>54</v>
      </c>
      <c r="O556" s="1">
        <v>24.49</v>
      </c>
      <c r="P556" s="2">
        <f t="shared" si="60"/>
        <v>22.041</v>
      </c>
      <c r="Q556" s="2">
        <f t="shared" si="61"/>
        <v>25.126739999999998</v>
      </c>
      <c r="R556" s="3">
        <f t="shared" si="62"/>
        <v>25.326739999999997</v>
      </c>
      <c r="S556" s="1" t="s">
        <v>1558</v>
      </c>
    </row>
    <row r="557" spans="1:19" x14ac:dyDescent="0.2">
      <c r="A557" s="5">
        <v>1002614</v>
      </c>
      <c r="B557" s="5" t="s">
        <v>828</v>
      </c>
      <c r="C557" s="5">
        <v>23.29</v>
      </c>
      <c r="D557" s="6">
        <v>26.75</v>
      </c>
      <c r="E557" s="4">
        <v>2.5</v>
      </c>
      <c r="F557" s="4">
        <v>24.25</v>
      </c>
      <c r="G557" s="18">
        <v>21.1</v>
      </c>
      <c r="H557" s="18">
        <v>0.2</v>
      </c>
      <c r="I557" s="2">
        <f t="shared" si="56"/>
        <v>24.05</v>
      </c>
      <c r="J557" s="2">
        <f t="shared" si="57"/>
        <v>21.096491228070178</v>
      </c>
      <c r="K557" s="2">
        <f t="shared" si="58"/>
        <v>2.9535087719298225</v>
      </c>
      <c r="L557" s="3">
        <f t="shared" si="59"/>
        <v>24.25</v>
      </c>
      <c r="M557" s="4">
        <v>24.25</v>
      </c>
      <c r="N557" s="7" t="s">
        <v>54</v>
      </c>
      <c r="O557" s="1">
        <v>21.1</v>
      </c>
      <c r="P557" s="2">
        <f t="shared" si="60"/>
        <v>18.990000000000002</v>
      </c>
      <c r="Q557" s="2">
        <f t="shared" si="61"/>
        <v>21.648600000000002</v>
      </c>
      <c r="R557" s="3">
        <f t="shared" si="62"/>
        <v>21.848600000000001</v>
      </c>
      <c r="S557" s="1" t="s">
        <v>1559</v>
      </c>
    </row>
    <row r="558" spans="1:19" x14ac:dyDescent="0.2">
      <c r="A558" s="5">
        <v>1029294</v>
      </c>
      <c r="B558" s="5" t="s">
        <v>829</v>
      </c>
      <c r="C558" s="5">
        <v>19.809999999999999</v>
      </c>
      <c r="D558" s="6">
        <v>22.78</v>
      </c>
      <c r="E558" s="4">
        <v>2.25</v>
      </c>
      <c r="F558" s="4">
        <v>20.53</v>
      </c>
      <c r="G558" s="18">
        <v>17.829999999999998</v>
      </c>
      <c r="H558" s="18">
        <v>0.2</v>
      </c>
      <c r="I558" s="2">
        <f t="shared" si="56"/>
        <v>20.330000000000002</v>
      </c>
      <c r="J558" s="2">
        <f t="shared" si="57"/>
        <v>17.833333333333336</v>
      </c>
      <c r="K558" s="2">
        <f t="shared" si="58"/>
        <v>2.4966666666666661</v>
      </c>
      <c r="L558" s="3">
        <f t="shared" si="59"/>
        <v>20.53</v>
      </c>
      <c r="M558" s="4">
        <v>20.53</v>
      </c>
      <c r="N558" s="7" t="s">
        <v>54</v>
      </c>
      <c r="O558" s="1">
        <v>17.829999999999998</v>
      </c>
      <c r="P558" s="2">
        <f t="shared" si="60"/>
        <v>16.047000000000001</v>
      </c>
      <c r="Q558" s="2">
        <f t="shared" si="61"/>
        <v>18.293579999999999</v>
      </c>
      <c r="R558" s="3">
        <f t="shared" si="62"/>
        <v>18.493579999999998</v>
      </c>
      <c r="S558" s="1" t="s">
        <v>1560</v>
      </c>
    </row>
    <row r="559" spans="1:19" x14ac:dyDescent="0.2">
      <c r="A559" s="5">
        <v>1029378</v>
      </c>
      <c r="B559" s="5" t="s">
        <v>830</v>
      </c>
      <c r="C559" s="5">
        <v>19.809999999999999</v>
      </c>
      <c r="D559" s="6">
        <v>22.78</v>
      </c>
      <c r="E559" s="4">
        <v>2.25</v>
      </c>
      <c r="F559" s="4">
        <v>20.53</v>
      </c>
      <c r="G559" s="18">
        <v>17.829999999999998</v>
      </c>
      <c r="H559" s="18">
        <v>0.2</v>
      </c>
      <c r="I559" s="2">
        <f t="shared" si="56"/>
        <v>20.330000000000002</v>
      </c>
      <c r="J559" s="2">
        <f t="shared" si="57"/>
        <v>17.833333333333336</v>
      </c>
      <c r="K559" s="2">
        <f t="shared" si="58"/>
        <v>2.4966666666666661</v>
      </c>
      <c r="L559" s="3">
        <f t="shared" si="59"/>
        <v>20.53</v>
      </c>
      <c r="M559" s="4">
        <v>20.53</v>
      </c>
      <c r="N559" s="7" t="s">
        <v>54</v>
      </c>
      <c r="O559" s="1">
        <v>17.829999999999998</v>
      </c>
      <c r="P559" s="2">
        <f t="shared" si="60"/>
        <v>16.047000000000001</v>
      </c>
      <c r="Q559" s="2">
        <f t="shared" si="61"/>
        <v>18.293579999999999</v>
      </c>
      <c r="R559" s="3">
        <f t="shared" si="62"/>
        <v>18.493579999999998</v>
      </c>
      <c r="S559" s="1" t="s">
        <v>1561</v>
      </c>
    </row>
    <row r="560" spans="1:19" x14ac:dyDescent="0.2">
      <c r="A560" s="5">
        <v>1045090</v>
      </c>
      <c r="B560" s="5" t="s">
        <v>831</v>
      </c>
      <c r="C560" s="5">
        <v>17.190000000000001</v>
      </c>
      <c r="D560" s="6">
        <v>19.8</v>
      </c>
      <c r="E560" s="4">
        <v>2.2000000000000002</v>
      </c>
      <c r="F560" s="4">
        <v>17.600000000000001</v>
      </c>
      <c r="G560" s="18">
        <v>15.26</v>
      </c>
      <c r="H560" s="18">
        <v>0.2</v>
      </c>
      <c r="I560" s="2">
        <f t="shared" si="56"/>
        <v>17.400000000000002</v>
      </c>
      <c r="J560" s="2">
        <f t="shared" si="57"/>
        <v>15.263157894736846</v>
      </c>
      <c r="K560" s="2">
        <f t="shared" si="58"/>
        <v>2.1368421052631561</v>
      </c>
      <c r="L560" s="3">
        <f t="shared" si="59"/>
        <v>17.600000000000001</v>
      </c>
      <c r="M560" s="4">
        <v>17.600000000000001</v>
      </c>
      <c r="N560" s="7" t="s">
        <v>54</v>
      </c>
      <c r="O560" s="1">
        <v>15.26</v>
      </c>
      <c r="P560" s="2">
        <f t="shared" si="60"/>
        <v>13.734</v>
      </c>
      <c r="Q560" s="2">
        <f t="shared" si="61"/>
        <v>15.656759999999998</v>
      </c>
      <c r="R560" s="3">
        <f t="shared" si="62"/>
        <v>15.856759999999998</v>
      </c>
      <c r="S560" s="1" t="s">
        <v>1562</v>
      </c>
    </row>
    <row r="561" spans="1:19" x14ac:dyDescent="0.2">
      <c r="A561" s="5">
        <v>1019080</v>
      </c>
      <c r="B561" s="5" t="s">
        <v>832</v>
      </c>
      <c r="C561" s="5">
        <v>28.36</v>
      </c>
      <c r="D561" s="6">
        <v>32.53</v>
      </c>
      <c r="E561" s="4">
        <v>2.25</v>
      </c>
      <c r="F561" s="4">
        <v>30.28</v>
      </c>
      <c r="G561" s="18">
        <v>26.39</v>
      </c>
      <c r="H561" s="18">
        <v>0.2</v>
      </c>
      <c r="I561" s="2">
        <f t="shared" si="56"/>
        <v>30.080000000000002</v>
      </c>
      <c r="J561" s="2">
        <f t="shared" si="57"/>
        <v>26.385964912280706</v>
      </c>
      <c r="K561" s="2">
        <f t="shared" si="58"/>
        <v>3.6940350877192962</v>
      </c>
      <c r="L561" s="3">
        <f t="shared" si="59"/>
        <v>30.28</v>
      </c>
      <c r="M561" s="4">
        <v>30.28</v>
      </c>
      <c r="N561" s="7" t="s">
        <v>54</v>
      </c>
      <c r="O561" s="1">
        <v>26.39</v>
      </c>
      <c r="P561" s="2">
        <f t="shared" si="60"/>
        <v>23.751000000000001</v>
      </c>
      <c r="Q561" s="2">
        <f t="shared" si="61"/>
        <v>27.076139999999999</v>
      </c>
      <c r="R561" s="3">
        <f t="shared" si="62"/>
        <v>27.276139999999998</v>
      </c>
      <c r="S561" s="1" t="s">
        <v>1563</v>
      </c>
    </row>
    <row r="562" spans="1:19" x14ac:dyDescent="0.2">
      <c r="A562" s="5">
        <v>1035827</v>
      </c>
      <c r="B562" s="5" t="s">
        <v>833</v>
      </c>
      <c r="C562" s="5">
        <v>46.79</v>
      </c>
      <c r="D562" s="6">
        <v>53.54</v>
      </c>
      <c r="E562" s="4">
        <v>4</v>
      </c>
      <c r="F562" s="4">
        <v>49.54</v>
      </c>
      <c r="G562" s="18">
        <v>43.28</v>
      </c>
      <c r="H562" s="18">
        <v>0.2</v>
      </c>
      <c r="I562" s="2">
        <f t="shared" si="56"/>
        <v>49.339999999999996</v>
      </c>
      <c r="J562" s="2">
        <f t="shared" si="57"/>
        <v>43.280701754385966</v>
      </c>
      <c r="K562" s="2">
        <f t="shared" si="58"/>
        <v>6.0592982456140305</v>
      </c>
      <c r="L562" s="3">
        <f t="shared" si="59"/>
        <v>49.54</v>
      </c>
      <c r="M562" s="4">
        <v>49.54</v>
      </c>
      <c r="N562" s="7" t="s">
        <v>54</v>
      </c>
      <c r="O562" s="1">
        <v>43.28</v>
      </c>
      <c r="P562" s="2">
        <f t="shared" si="60"/>
        <v>38.952000000000005</v>
      </c>
      <c r="Q562" s="2">
        <f t="shared" si="61"/>
        <v>44.405280000000005</v>
      </c>
      <c r="R562" s="3">
        <f t="shared" si="62"/>
        <v>44.605280000000008</v>
      </c>
      <c r="S562" s="1" t="s">
        <v>1564</v>
      </c>
    </row>
    <row r="563" spans="1:19" x14ac:dyDescent="0.2">
      <c r="A563" s="5">
        <v>1012323</v>
      </c>
      <c r="B563" s="5" t="s">
        <v>834</v>
      </c>
      <c r="C563" s="5">
        <v>29.88</v>
      </c>
      <c r="D563" s="6">
        <v>34.26</v>
      </c>
      <c r="E563" s="4">
        <v>3</v>
      </c>
      <c r="F563" s="4">
        <v>31.259999999999998</v>
      </c>
      <c r="G563" s="18">
        <v>27.25</v>
      </c>
      <c r="H563" s="18">
        <v>0.2</v>
      </c>
      <c r="I563" s="2">
        <f t="shared" si="56"/>
        <v>31.06</v>
      </c>
      <c r="J563" s="2">
        <f t="shared" si="57"/>
        <v>27.245614035087719</v>
      </c>
      <c r="K563" s="2">
        <f t="shared" si="58"/>
        <v>3.8143859649122795</v>
      </c>
      <c r="L563" s="3">
        <f t="shared" si="59"/>
        <v>31.259999999999998</v>
      </c>
      <c r="M563" s="4">
        <v>31.259999999999998</v>
      </c>
      <c r="N563" s="7" t="s">
        <v>54</v>
      </c>
      <c r="O563" s="1">
        <v>27.25</v>
      </c>
      <c r="P563" s="2">
        <f t="shared" si="60"/>
        <v>24.525000000000002</v>
      </c>
      <c r="Q563" s="2">
        <f t="shared" si="61"/>
        <v>27.958500000000001</v>
      </c>
      <c r="R563" s="3">
        <f t="shared" si="62"/>
        <v>28.1585</v>
      </c>
      <c r="S563" s="1" t="s">
        <v>1565</v>
      </c>
    </row>
    <row r="564" spans="1:19" x14ac:dyDescent="0.2">
      <c r="A564" s="5">
        <v>1024757</v>
      </c>
      <c r="B564" s="5" t="s">
        <v>835</v>
      </c>
      <c r="C564" s="5">
        <v>21.57</v>
      </c>
      <c r="D564" s="6">
        <v>24.79</v>
      </c>
      <c r="E564" s="4">
        <v>2.25</v>
      </c>
      <c r="F564" s="4">
        <v>22.54</v>
      </c>
      <c r="G564" s="18">
        <v>19.600000000000001</v>
      </c>
      <c r="H564" s="18">
        <v>0.2</v>
      </c>
      <c r="I564" s="2">
        <f t="shared" si="56"/>
        <v>22.34</v>
      </c>
      <c r="J564" s="2">
        <f t="shared" si="57"/>
        <v>19.596491228070178</v>
      </c>
      <c r="K564" s="2">
        <f t="shared" si="58"/>
        <v>2.7435087719298217</v>
      </c>
      <c r="L564" s="3">
        <f t="shared" si="59"/>
        <v>22.54</v>
      </c>
      <c r="M564" s="4">
        <v>22.54</v>
      </c>
      <c r="N564" s="7" t="s">
        <v>54</v>
      </c>
      <c r="O564" s="1">
        <v>19.600000000000001</v>
      </c>
      <c r="P564" s="2">
        <f t="shared" si="60"/>
        <v>17.64</v>
      </c>
      <c r="Q564" s="2">
        <f t="shared" si="61"/>
        <v>20.1096</v>
      </c>
      <c r="R564" s="3">
        <f t="shared" si="62"/>
        <v>20.3096</v>
      </c>
      <c r="S564" s="1" t="s">
        <v>1566</v>
      </c>
    </row>
    <row r="565" spans="1:19" x14ac:dyDescent="0.2">
      <c r="A565" s="5">
        <v>1005024</v>
      </c>
      <c r="B565" s="5" t="s">
        <v>836</v>
      </c>
      <c r="C565" s="5">
        <v>21.74</v>
      </c>
      <c r="D565" s="6">
        <v>24.98</v>
      </c>
      <c r="E565" s="4">
        <v>3</v>
      </c>
      <c r="F565" s="4">
        <v>21.98</v>
      </c>
      <c r="G565" s="18">
        <v>19.11</v>
      </c>
      <c r="H565" s="18">
        <v>0.2</v>
      </c>
      <c r="I565" s="2">
        <f t="shared" si="56"/>
        <v>21.78</v>
      </c>
      <c r="J565" s="2">
        <f t="shared" si="57"/>
        <v>19.10526315789474</v>
      </c>
      <c r="K565" s="2">
        <f t="shared" si="58"/>
        <v>2.6747368421052613</v>
      </c>
      <c r="L565" s="3">
        <f t="shared" si="59"/>
        <v>21.98</v>
      </c>
      <c r="M565" s="4">
        <v>21.98</v>
      </c>
      <c r="N565" s="7" t="s">
        <v>54</v>
      </c>
      <c r="O565" s="1">
        <v>19.11</v>
      </c>
      <c r="P565" s="2">
        <f t="shared" si="60"/>
        <v>17.199000000000002</v>
      </c>
      <c r="Q565" s="2">
        <f t="shared" si="61"/>
        <v>19.606860000000001</v>
      </c>
      <c r="R565" s="3">
        <f t="shared" si="62"/>
        <v>19.80686</v>
      </c>
      <c r="S565" s="1" t="s">
        <v>1567</v>
      </c>
    </row>
    <row r="566" spans="1:19" x14ac:dyDescent="0.2">
      <c r="A566" s="5">
        <v>1000794</v>
      </c>
      <c r="B566" s="5" t="s">
        <v>837</v>
      </c>
      <c r="C566" s="5">
        <v>19.34</v>
      </c>
      <c r="D566" s="6">
        <v>22.25</v>
      </c>
      <c r="E566" s="4">
        <v>2.2000000000000002</v>
      </c>
      <c r="F566" s="4">
        <v>20.05</v>
      </c>
      <c r="G566" s="18">
        <v>17.41</v>
      </c>
      <c r="H566" s="18">
        <v>0.2</v>
      </c>
      <c r="I566" s="2">
        <f t="shared" si="56"/>
        <v>19.850000000000001</v>
      </c>
      <c r="J566" s="2">
        <f t="shared" si="57"/>
        <v>17.412280701754387</v>
      </c>
      <c r="K566" s="2">
        <f t="shared" si="58"/>
        <v>2.4377192982456144</v>
      </c>
      <c r="L566" s="3">
        <f t="shared" si="59"/>
        <v>20.05</v>
      </c>
      <c r="M566" s="4">
        <v>20.05</v>
      </c>
      <c r="N566" s="7" t="s">
        <v>54</v>
      </c>
      <c r="O566" s="1">
        <v>17.41</v>
      </c>
      <c r="P566" s="2">
        <f t="shared" si="60"/>
        <v>15.669</v>
      </c>
      <c r="Q566" s="2">
        <f t="shared" si="61"/>
        <v>17.862659999999998</v>
      </c>
      <c r="R566" s="3">
        <f t="shared" si="62"/>
        <v>18.062659999999997</v>
      </c>
      <c r="S566" s="1" t="s">
        <v>1568</v>
      </c>
    </row>
    <row r="567" spans="1:19" x14ac:dyDescent="0.2">
      <c r="A567" s="5">
        <v>1027329</v>
      </c>
      <c r="B567" s="5" t="s">
        <v>838</v>
      </c>
      <c r="C567" s="5">
        <v>22.16</v>
      </c>
      <c r="D567" s="6">
        <v>25.46</v>
      </c>
      <c r="E567" s="4">
        <v>2.2000000000000002</v>
      </c>
      <c r="F567" s="4">
        <v>23.26</v>
      </c>
      <c r="G567" s="18">
        <v>20.23</v>
      </c>
      <c r="H567" s="18">
        <v>0.2</v>
      </c>
      <c r="I567" s="2">
        <f t="shared" si="56"/>
        <v>23.060000000000002</v>
      </c>
      <c r="J567" s="2">
        <f t="shared" si="57"/>
        <v>20.228070175438599</v>
      </c>
      <c r="K567" s="2">
        <f t="shared" si="58"/>
        <v>2.8319298245614029</v>
      </c>
      <c r="L567" s="3">
        <f t="shared" si="59"/>
        <v>23.26</v>
      </c>
      <c r="M567" s="4">
        <v>23.26</v>
      </c>
      <c r="N567" s="7" t="s">
        <v>54</v>
      </c>
      <c r="O567" s="1">
        <v>20.23</v>
      </c>
      <c r="P567" s="2">
        <f t="shared" si="60"/>
        <v>18.207000000000001</v>
      </c>
      <c r="Q567" s="2">
        <f t="shared" si="61"/>
        <v>20.755979999999997</v>
      </c>
      <c r="R567" s="3">
        <f t="shared" si="62"/>
        <v>20.955979999999997</v>
      </c>
      <c r="S567" s="1" t="s">
        <v>1569</v>
      </c>
    </row>
    <row r="568" spans="1:19" x14ac:dyDescent="0.2">
      <c r="A568" s="5">
        <v>1019797</v>
      </c>
      <c r="B568" s="5" t="s">
        <v>839</v>
      </c>
      <c r="C568" s="5">
        <v>20.43</v>
      </c>
      <c r="D568" s="6">
        <v>23.49</v>
      </c>
      <c r="E568" s="4">
        <v>2.2000000000000002</v>
      </c>
      <c r="F568" s="4">
        <v>21.29</v>
      </c>
      <c r="G568" s="18">
        <v>18.5</v>
      </c>
      <c r="H568" s="18">
        <v>0.2</v>
      </c>
      <c r="I568" s="2">
        <f t="shared" si="56"/>
        <v>21.09</v>
      </c>
      <c r="J568" s="2">
        <f t="shared" si="57"/>
        <v>18.5</v>
      </c>
      <c r="K568" s="2">
        <f t="shared" si="58"/>
        <v>2.59</v>
      </c>
      <c r="L568" s="3">
        <f t="shared" si="59"/>
        <v>21.29</v>
      </c>
      <c r="M568" s="4">
        <v>21.29</v>
      </c>
      <c r="N568" s="7" t="s">
        <v>54</v>
      </c>
      <c r="O568" s="1">
        <v>18.5</v>
      </c>
      <c r="P568" s="2">
        <f t="shared" si="60"/>
        <v>16.650000000000002</v>
      </c>
      <c r="Q568" s="2">
        <f t="shared" si="61"/>
        <v>18.981000000000002</v>
      </c>
      <c r="R568" s="3">
        <f t="shared" si="62"/>
        <v>19.181000000000001</v>
      </c>
      <c r="S568" s="1" t="s">
        <v>1570</v>
      </c>
    </row>
    <row r="569" spans="1:19" x14ac:dyDescent="0.2">
      <c r="A569" s="5">
        <v>1028829</v>
      </c>
      <c r="B569" s="5" t="s">
        <v>840</v>
      </c>
      <c r="C569" s="5">
        <v>20.87</v>
      </c>
      <c r="D569" s="6">
        <v>23.99</v>
      </c>
      <c r="E569" s="4">
        <v>2.2000000000000002</v>
      </c>
      <c r="F569" s="4">
        <v>21.79</v>
      </c>
      <c r="G569" s="18">
        <v>18.940000000000001</v>
      </c>
      <c r="H569" s="18">
        <v>0.2</v>
      </c>
      <c r="I569" s="2">
        <f t="shared" si="56"/>
        <v>21.59</v>
      </c>
      <c r="J569" s="2">
        <f t="shared" si="57"/>
        <v>18.938596491228072</v>
      </c>
      <c r="K569" s="2">
        <f t="shared" si="58"/>
        <v>2.6514035087719279</v>
      </c>
      <c r="L569" s="3">
        <f t="shared" si="59"/>
        <v>21.79</v>
      </c>
      <c r="M569" s="4">
        <v>21.79</v>
      </c>
      <c r="N569" s="7" t="s">
        <v>54</v>
      </c>
      <c r="O569" s="1">
        <v>18.940000000000001</v>
      </c>
      <c r="P569" s="2">
        <f t="shared" si="60"/>
        <v>17.046000000000003</v>
      </c>
      <c r="Q569" s="2">
        <f t="shared" si="61"/>
        <v>19.432440000000003</v>
      </c>
      <c r="R569" s="3">
        <f t="shared" si="62"/>
        <v>19.632440000000003</v>
      </c>
      <c r="S569" s="1" t="s">
        <v>1571</v>
      </c>
    </row>
    <row r="570" spans="1:19" x14ac:dyDescent="0.2">
      <c r="A570" s="5">
        <v>1001392</v>
      </c>
      <c r="B570" s="5" t="s">
        <v>841</v>
      </c>
      <c r="C570" s="5">
        <v>14.29</v>
      </c>
      <c r="D570" s="6">
        <v>16.489999999999998</v>
      </c>
      <c r="E570" s="4">
        <v>1.8</v>
      </c>
      <c r="F570" s="4">
        <v>14.689999999999998</v>
      </c>
      <c r="G570" s="18">
        <v>12.71</v>
      </c>
      <c r="H570" s="18">
        <v>0.2</v>
      </c>
      <c r="I570" s="2">
        <f t="shared" si="56"/>
        <v>14.489999999999998</v>
      </c>
      <c r="J570" s="2">
        <f t="shared" si="57"/>
        <v>12.710526315789473</v>
      </c>
      <c r="K570" s="2">
        <f t="shared" si="58"/>
        <v>1.7794736842105259</v>
      </c>
      <c r="L570" s="3">
        <f t="shared" si="59"/>
        <v>14.689999999999998</v>
      </c>
      <c r="M570" s="4">
        <v>14.689999999999998</v>
      </c>
      <c r="N570" s="7" t="s">
        <v>54</v>
      </c>
      <c r="O570" s="1">
        <v>12.71</v>
      </c>
      <c r="P570" s="2">
        <f t="shared" si="60"/>
        <v>11.439000000000002</v>
      </c>
      <c r="Q570" s="2">
        <f t="shared" si="61"/>
        <v>13.040460000000001</v>
      </c>
      <c r="R570" s="3">
        <f t="shared" si="62"/>
        <v>13.240460000000001</v>
      </c>
      <c r="S570" s="1" t="s">
        <v>1572</v>
      </c>
    </row>
    <row r="571" spans="1:19" x14ac:dyDescent="0.2">
      <c r="A571" s="5">
        <v>1001006</v>
      </c>
      <c r="B571" s="5" t="s">
        <v>842</v>
      </c>
      <c r="C571" s="5">
        <v>26.13</v>
      </c>
      <c r="D571" s="6">
        <v>29.99</v>
      </c>
      <c r="E571" s="4">
        <v>2.2000000000000002</v>
      </c>
      <c r="F571" s="4">
        <v>27.79</v>
      </c>
      <c r="G571" s="18">
        <v>24.2</v>
      </c>
      <c r="H571" s="18">
        <v>0.2</v>
      </c>
      <c r="I571" s="2">
        <f t="shared" si="56"/>
        <v>27.59</v>
      </c>
      <c r="J571" s="2">
        <f t="shared" si="57"/>
        <v>24.201754385964914</v>
      </c>
      <c r="K571" s="2">
        <f t="shared" si="58"/>
        <v>3.3882456140350854</v>
      </c>
      <c r="L571" s="3">
        <f t="shared" si="59"/>
        <v>27.79</v>
      </c>
      <c r="M571" s="4">
        <v>27.79</v>
      </c>
      <c r="N571" s="7" t="s">
        <v>54</v>
      </c>
      <c r="O571" s="1">
        <v>24.2</v>
      </c>
      <c r="P571" s="2">
        <f t="shared" si="60"/>
        <v>21.78</v>
      </c>
      <c r="Q571" s="2">
        <f t="shared" si="61"/>
        <v>24.8292</v>
      </c>
      <c r="R571" s="3">
        <f t="shared" si="62"/>
        <v>25.029199999999999</v>
      </c>
      <c r="S571" s="1" t="s">
        <v>1573</v>
      </c>
    </row>
    <row r="572" spans="1:19" x14ac:dyDescent="0.2">
      <c r="A572" s="5">
        <v>1018960</v>
      </c>
      <c r="B572" s="5" t="s">
        <v>843</v>
      </c>
      <c r="C572" s="5">
        <v>17.36</v>
      </c>
      <c r="D572" s="6">
        <v>19.989999999999998</v>
      </c>
      <c r="E572" s="4">
        <v>2</v>
      </c>
      <c r="F572" s="4">
        <v>17.989999999999998</v>
      </c>
      <c r="G572" s="18">
        <v>15.61</v>
      </c>
      <c r="H572" s="18">
        <v>0.2</v>
      </c>
      <c r="I572" s="2">
        <f t="shared" si="56"/>
        <v>17.79</v>
      </c>
      <c r="J572" s="2">
        <f t="shared" si="57"/>
        <v>15.605263157894738</v>
      </c>
      <c r="K572" s="2">
        <f t="shared" si="58"/>
        <v>2.1847368421052611</v>
      </c>
      <c r="L572" s="3">
        <f t="shared" si="59"/>
        <v>17.989999999999998</v>
      </c>
      <c r="M572" s="4">
        <v>17.989999999999998</v>
      </c>
      <c r="N572" s="7" t="s">
        <v>54</v>
      </c>
      <c r="O572" s="1">
        <v>15.61</v>
      </c>
      <c r="P572" s="2">
        <f t="shared" si="60"/>
        <v>14.048999999999999</v>
      </c>
      <c r="Q572" s="2">
        <f t="shared" si="61"/>
        <v>16.015859999999996</v>
      </c>
      <c r="R572" s="3">
        <f t="shared" si="62"/>
        <v>16.215859999999996</v>
      </c>
      <c r="S572" s="1" t="s">
        <v>1574</v>
      </c>
    </row>
    <row r="573" spans="1:19" x14ac:dyDescent="0.2">
      <c r="A573" s="5">
        <v>1002575</v>
      </c>
      <c r="B573" s="5" t="s">
        <v>844</v>
      </c>
      <c r="C573" s="5">
        <v>21.74</v>
      </c>
      <c r="D573" s="6">
        <v>24.98</v>
      </c>
      <c r="E573" s="4">
        <v>3</v>
      </c>
      <c r="F573" s="4">
        <v>21.98</v>
      </c>
      <c r="G573" s="18">
        <v>19.11</v>
      </c>
      <c r="H573" s="18">
        <v>0.2</v>
      </c>
      <c r="I573" s="2">
        <f t="shared" si="56"/>
        <v>21.78</v>
      </c>
      <c r="J573" s="2">
        <f t="shared" si="57"/>
        <v>19.10526315789474</v>
      </c>
      <c r="K573" s="2">
        <f t="shared" si="58"/>
        <v>2.6747368421052613</v>
      </c>
      <c r="L573" s="3">
        <f t="shared" si="59"/>
        <v>21.98</v>
      </c>
      <c r="M573" s="4">
        <v>21.98</v>
      </c>
      <c r="N573" s="7" t="s">
        <v>54</v>
      </c>
      <c r="O573" s="1">
        <v>19.11</v>
      </c>
      <c r="P573" s="2">
        <f t="shared" si="60"/>
        <v>17.199000000000002</v>
      </c>
      <c r="Q573" s="2">
        <f t="shared" si="61"/>
        <v>19.606860000000001</v>
      </c>
      <c r="R573" s="3">
        <f t="shared" si="62"/>
        <v>19.80686</v>
      </c>
      <c r="S573" s="1" t="s">
        <v>1575</v>
      </c>
    </row>
    <row r="574" spans="1:19" x14ac:dyDescent="0.2">
      <c r="A574" s="5">
        <v>1001257</v>
      </c>
      <c r="B574" s="5" t="s">
        <v>845</v>
      </c>
      <c r="C574" s="5">
        <v>16.48</v>
      </c>
      <c r="D574" s="6">
        <v>18.989999999999998</v>
      </c>
      <c r="E574" s="4">
        <v>2</v>
      </c>
      <c r="F574" s="4">
        <v>16.989999999999998</v>
      </c>
      <c r="G574" s="18">
        <v>14.73</v>
      </c>
      <c r="H574" s="18">
        <v>0.2</v>
      </c>
      <c r="I574" s="2">
        <f t="shared" si="56"/>
        <v>16.79</v>
      </c>
      <c r="J574" s="2">
        <f t="shared" si="57"/>
        <v>14.728070175438598</v>
      </c>
      <c r="K574" s="2">
        <f t="shared" si="58"/>
        <v>2.0619298245614015</v>
      </c>
      <c r="L574" s="3">
        <f t="shared" si="59"/>
        <v>16.989999999999998</v>
      </c>
      <c r="M574" s="4">
        <v>16.989999999999998</v>
      </c>
      <c r="N574" s="7" t="s">
        <v>54</v>
      </c>
      <c r="O574" s="1">
        <v>14.73</v>
      </c>
      <c r="P574" s="2">
        <f t="shared" si="60"/>
        <v>13.257000000000001</v>
      </c>
      <c r="Q574" s="2">
        <f t="shared" si="61"/>
        <v>15.11298</v>
      </c>
      <c r="R574" s="3">
        <f t="shared" si="62"/>
        <v>15.31298</v>
      </c>
      <c r="S574" s="1" t="s">
        <v>1576</v>
      </c>
    </row>
    <row r="575" spans="1:19" x14ac:dyDescent="0.2">
      <c r="A575" s="5">
        <v>1009623</v>
      </c>
      <c r="B575" s="5" t="s">
        <v>341</v>
      </c>
      <c r="C575" s="5">
        <v>14.73</v>
      </c>
      <c r="D575" s="6">
        <v>16.989999999999998</v>
      </c>
      <c r="E575" s="4">
        <v>2</v>
      </c>
      <c r="F575" s="4">
        <v>14.989999999999998</v>
      </c>
      <c r="G575" s="18">
        <v>12.97</v>
      </c>
      <c r="H575" s="18">
        <v>0.2</v>
      </c>
      <c r="I575" s="2">
        <f t="shared" si="56"/>
        <v>14.79</v>
      </c>
      <c r="J575" s="2">
        <f t="shared" si="57"/>
        <v>12.973684210526317</v>
      </c>
      <c r="K575" s="2">
        <f t="shared" si="58"/>
        <v>1.8163157894736823</v>
      </c>
      <c r="L575" s="3">
        <f t="shared" si="59"/>
        <v>14.989999999999998</v>
      </c>
      <c r="M575" s="4">
        <v>14.989999999999998</v>
      </c>
      <c r="N575" s="7" t="s">
        <v>54</v>
      </c>
      <c r="O575" s="1">
        <v>12.97</v>
      </c>
      <c r="P575" s="2">
        <f t="shared" si="60"/>
        <v>11.673</v>
      </c>
      <c r="Q575" s="2">
        <f t="shared" si="61"/>
        <v>13.307219999999999</v>
      </c>
      <c r="R575" s="3">
        <f t="shared" si="62"/>
        <v>13.507219999999998</v>
      </c>
      <c r="S575" s="1" t="s">
        <v>1577</v>
      </c>
    </row>
    <row r="576" spans="1:19" x14ac:dyDescent="0.2">
      <c r="A576" s="5">
        <v>1009622</v>
      </c>
      <c r="B576" s="5" t="s">
        <v>846</v>
      </c>
      <c r="C576" s="5">
        <v>14.73</v>
      </c>
      <c r="D576" s="6">
        <v>16.989999999999998</v>
      </c>
      <c r="E576" s="4">
        <v>1.8</v>
      </c>
      <c r="F576" s="4">
        <v>15.189999999999998</v>
      </c>
      <c r="G576" s="18">
        <v>13.15</v>
      </c>
      <c r="H576" s="18">
        <v>0.2</v>
      </c>
      <c r="I576" s="2">
        <f t="shared" si="56"/>
        <v>14.989999999999998</v>
      </c>
      <c r="J576" s="2">
        <f t="shared" si="57"/>
        <v>13.149122807017543</v>
      </c>
      <c r="K576" s="2">
        <f t="shared" si="58"/>
        <v>1.8408771929824557</v>
      </c>
      <c r="L576" s="3">
        <f t="shared" si="59"/>
        <v>15.189999999999998</v>
      </c>
      <c r="M576" s="4">
        <v>15.189999999999998</v>
      </c>
      <c r="N576" s="7" t="s">
        <v>54</v>
      </c>
      <c r="O576" s="1">
        <v>13.15</v>
      </c>
      <c r="P576" s="2">
        <f t="shared" si="60"/>
        <v>11.835000000000001</v>
      </c>
      <c r="Q576" s="2">
        <f t="shared" si="61"/>
        <v>13.491899999999999</v>
      </c>
      <c r="R576" s="3">
        <f t="shared" si="62"/>
        <v>13.691899999999999</v>
      </c>
      <c r="S576" s="1" t="s">
        <v>1578</v>
      </c>
    </row>
    <row r="577" spans="1:19" x14ac:dyDescent="0.2">
      <c r="A577" s="5">
        <v>1007758</v>
      </c>
      <c r="B577" s="5" t="s">
        <v>847</v>
      </c>
      <c r="C577" s="5">
        <v>26.13</v>
      </c>
      <c r="D577" s="6">
        <v>29.99</v>
      </c>
      <c r="E577" s="4">
        <v>3</v>
      </c>
      <c r="F577" s="4">
        <v>26.99</v>
      </c>
      <c r="G577" s="18">
        <v>23.5</v>
      </c>
      <c r="H577" s="18">
        <v>0.2</v>
      </c>
      <c r="I577" s="2">
        <f t="shared" si="56"/>
        <v>26.79</v>
      </c>
      <c r="J577" s="2">
        <f t="shared" si="57"/>
        <v>23.5</v>
      </c>
      <c r="K577" s="2">
        <f t="shared" si="58"/>
        <v>3.2899999999999991</v>
      </c>
      <c r="L577" s="3">
        <f t="shared" si="59"/>
        <v>26.99</v>
      </c>
      <c r="M577" s="4">
        <v>26.99</v>
      </c>
      <c r="N577" s="7" t="s">
        <v>54</v>
      </c>
      <c r="O577" s="1">
        <v>23.5</v>
      </c>
      <c r="P577" s="2">
        <f t="shared" si="60"/>
        <v>21.150000000000002</v>
      </c>
      <c r="Q577" s="2">
        <f t="shared" si="61"/>
        <v>24.111000000000001</v>
      </c>
      <c r="R577" s="3">
        <f t="shared" si="62"/>
        <v>24.311</v>
      </c>
      <c r="S577" s="1" t="s">
        <v>1579</v>
      </c>
    </row>
    <row r="578" spans="1:19" x14ac:dyDescent="0.2">
      <c r="A578" s="5">
        <v>1023425</v>
      </c>
      <c r="B578" s="5" t="s">
        <v>848</v>
      </c>
      <c r="C578" s="5">
        <v>17.36</v>
      </c>
      <c r="D578" s="6">
        <v>19.989999999999998</v>
      </c>
      <c r="E578" s="4">
        <v>2.2000000000000002</v>
      </c>
      <c r="F578" s="4">
        <v>17.79</v>
      </c>
      <c r="G578" s="18">
        <v>15.43</v>
      </c>
      <c r="H578" s="18">
        <v>0.2</v>
      </c>
      <c r="I578" s="2">
        <f t="shared" si="56"/>
        <v>17.59</v>
      </c>
      <c r="J578" s="2">
        <f t="shared" si="57"/>
        <v>15.42982456140351</v>
      </c>
      <c r="K578" s="2">
        <f t="shared" si="58"/>
        <v>2.1601754385964895</v>
      </c>
      <c r="L578" s="3">
        <f t="shared" si="59"/>
        <v>17.79</v>
      </c>
      <c r="M578" s="4">
        <v>17.79</v>
      </c>
      <c r="N578" s="7" t="s">
        <v>54</v>
      </c>
      <c r="O578" s="1">
        <v>15.43</v>
      </c>
      <c r="P578" s="2">
        <f t="shared" si="60"/>
        <v>13.887</v>
      </c>
      <c r="Q578" s="2">
        <f t="shared" si="61"/>
        <v>15.83118</v>
      </c>
      <c r="R578" s="3">
        <f t="shared" si="62"/>
        <v>16.031179999999999</v>
      </c>
      <c r="S578" s="1" t="s">
        <v>1580</v>
      </c>
    </row>
    <row r="579" spans="1:19" x14ac:dyDescent="0.2">
      <c r="A579" s="5">
        <v>1015895</v>
      </c>
      <c r="B579" s="5" t="s">
        <v>849</v>
      </c>
      <c r="C579" s="5">
        <v>17.36</v>
      </c>
      <c r="D579" s="6">
        <v>19.989999999999998</v>
      </c>
      <c r="E579" s="4">
        <v>2.2000000000000002</v>
      </c>
      <c r="F579" s="4">
        <v>17.79</v>
      </c>
      <c r="G579" s="18">
        <v>15.43</v>
      </c>
      <c r="H579" s="18">
        <v>0.2</v>
      </c>
      <c r="I579" s="2">
        <f t="shared" si="56"/>
        <v>17.59</v>
      </c>
      <c r="J579" s="2">
        <f t="shared" si="57"/>
        <v>15.42982456140351</v>
      </c>
      <c r="K579" s="2">
        <f t="shared" si="58"/>
        <v>2.1601754385964895</v>
      </c>
      <c r="L579" s="3">
        <f t="shared" si="59"/>
        <v>17.79</v>
      </c>
      <c r="M579" s="4">
        <v>17.79</v>
      </c>
      <c r="N579" s="7" t="s">
        <v>54</v>
      </c>
      <c r="O579" s="1">
        <v>15.43</v>
      </c>
      <c r="P579" s="2">
        <f t="shared" si="60"/>
        <v>13.887</v>
      </c>
      <c r="Q579" s="2">
        <f t="shared" si="61"/>
        <v>15.83118</v>
      </c>
      <c r="R579" s="3">
        <f t="shared" si="62"/>
        <v>16.031179999999999</v>
      </c>
      <c r="S579" s="1" t="s">
        <v>1581</v>
      </c>
    </row>
    <row r="580" spans="1:19" x14ac:dyDescent="0.2">
      <c r="A580" s="5">
        <v>1001677</v>
      </c>
      <c r="B580" s="5" t="s">
        <v>850</v>
      </c>
      <c r="C580" s="5">
        <v>23.5</v>
      </c>
      <c r="D580" s="6">
        <v>26.99</v>
      </c>
      <c r="E580" s="4">
        <v>2.5</v>
      </c>
      <c r="F580" s="4">
        <v>24.49</v>
      </c>
      <c r="G580" s="18">
        <v>21.31</v>
      </c>
      <c r="H580" s="18">
        <v>0.2</v>
      </c>
      <c r="I580" s="2">
        <f t="shared" ref="I580:I622" si="63">F580-H580</f>
        <v>24.29</v>
      </c>
      <c r="J580" s="2">
        <f t="shared" ref="J580:J622" si="64">I580/1.14</f>
        <v>21.307017543859651</v>
      </c>
      <c r="K580" s="2">
        <f t="shared" ref="K580:K622" si="65">I580-J580</f>
        <v>2.9829824561403484</v>
      </c>
      <c r="L580" s="3">
        <f t="shared" ref="L580:L622" si="66">J580+K580+H580</f>
        <v>24.49</v>
      </c>
      <c r="M580" s="4">
        <v>24.49</v>
      </c>
      <c r="N580" s="7" t="s">
        <v>54</v>
      </c>
      <c r="O580" s="1">
        <v>21.31</v>
      </c>
      <c r="P580" s="2">
        <f t="shared" ref="P580:P620" si="67">O580*0.9</f>
        <v>19.178999999999998</v>
      </c>
      <c r="Q580" s="2">
        <f t="shared" ref="Q580:Q620" si="68">P580*1.14</f>
        <v>21.864059999999995</v>
      </c>
      <c r="R580" s="3">
        <f t="shared" ref="R580:R620" si="69">Q580+H580</f>
        <v>22.064059999999994</v>
      </c>
      <c r="S580" s="1" t="s">
        <v>1582</v>
      </c>
    </row>
    <row r="581" spans="1:19" x14ac:dyDescent="0.2">
      <c r="A581" s="5">
        <v>1011459</v>
      </c>
      <c r="B581" s="5" t="s">
        <v>851</v>
      </c>
      <c r="C581" s="5">
        <v>12.97</v>
      </c>
      <c r="D581" s="6">
        <v>14.99</v>
      </c>
      <c r="E581" s="4">
        <v>1.5</v>
      </c>
      <c r="F581" s="4">
        <v>13.49</v>
      </c>
      <c r="G581" s="18">
        <v>11.66</v>
      </c>
      <c r="H581" s="18">
        <v>0.2</v>
      </c>
      <c r="I581" s="2">
        <f t="shared" si="63"/>
        <v>13.290000000000001</v>
      </c>
      <c r="J581" s="2">
        <f t="shared" si="64"/>
        <v>11.657894736842106</v>
      </c>
      <c r="K581" s="2">
        <f t="shared" si="65"/>
        <v>1.6321052631578947</v>
      </c>
      <c r="L581" s="3">
        <f t="shared" si="66"/>
        <v>13.49</v>
      </c>
      <c r="M581" s="4">
        <v>13.49</v>
      </c>
      <c r="N581" s="7" t="s">
        <v>54</v>
      </c>
      <c r="O581" s="1">
        <v>11.66</v>
      </c>
      <c r="P581" s="2">
        <f t="shared" si="67"/>
        <v>10.494</v>
      </c>
      <c r="Q581" s="2">
        <f t="shared" si="68"/>
        <v>11.963159999999998</v>
      </c>
      <c r="R581" s="3">
        <f t="shared" si="69"/>
        <v>12.163159999999998</v>
      </c>
      <c r="S581" s="1" t="s">
        <v>1583</v>
      </c>
    </row>
    <row r="582" spans="1:19" x14ac:dyDescent="0.2">
      <c r="A582" s="5">
        <v>1001678</v>
      </c>
      <c r="B582" s="5" t="s">
        <v>852</v>
      </c>
      <c r="C582" s="5">
        <v>23.5</v>
      </c>
      <c r="D582" s="6">
        <v>26.99</v>
      </c>
      <c r="E582" s="4">
        <v>2.5</v>
      </c>
      <c r="F582" s="4">
        <v>24.49</v>
      </c>
      <c r="G582" s="18">
        <v>21.31</v>
      </c>
      <c r="H582" s="18">
        <v>0.2</v>
      </c>
      <c r="I582" s="2">
        <f t="shared" si="63"/>
        <v>24.29</v>
      </c>
      <c r="J582" s="2">
        <f t="shared" si="64"/>
        <v>21.307017543859651</v>
      </c>
      <c r="K582" s="2">
        <f t="shared" si="65"/>
        <v>2.9829824561403484</v>
      </c>
      <c r="L582" s="3">
        <f t="shared" si="66"/>
        <v>24.49</v>
      </c>
      <c r="M582" s="4">
        <v>24.49</v>
      </c>
      <c r="N582" s="7" t="s">
        <v>54</v>
      </c>
      <c r="O582" s="1">
        <v>21.31</v>
      </c>
      <c r="P582" s="2">
        <f t="shared" si="67"/>
        <v>19.178999999999998</v>
      </c>
      <c r="Q582" s="2">
        <f t="shared" si="68"/>
        <v>21.864059999999995</v>
      </c>
      <c r="R582" s="3">
        <f t="shared" si="69"/>
        <v>22.064059999999994</v>
      </c>
      <c r="S582" s="1" t="s">
        <v>1584</v>
      </c>
    </row>
    <row r="583" spans="1:19" x14ac:dyDescent="0.2">
      <c r="A583" s="5">
        <v>1033675</v>
      </c>
      <c r="B583" s="5" t="s">
        <v>853</v>
      </c>
      <c r="C583" s="5">
        <v>21.74</v>
      </c>
      <c r="D583" s="6">
        <v>24.98</v>
      </c>
      <c r="E583" s="4">
        <v>2.5</v>
      </c>
      <c r="F583" s="4">
        <v>22.48</v>
      </c>
      <c r="G583" s="18">
        <v>19.54</v>
      </c>
      <c r="H583" s="18">
        <v>0.2</v>
      </c>
      <c r="I583" s="2">
        <f t="shared" si="63"/>
        <v>22.28</v>
      </c>
      <c r="J583" s="2">
        <f t="shared" si="64"/>
        <v>19.543859649122808</v>
      </c>
      <c r="K583" s="2">
        <f t="shared" si="65"/>
        <v>2.7361403508771929</v>
      </c>
      <c r="L583" s="3">
        <f t="shared" si="66"/>
        <v>22.48</v>
      </c>
      <c r="M583" s="4">
        <v>22.48</v>
      </c>
      <c r="N583" s="7" t="s">
        <v>54</v>
      </c>
      <c r="O583" s="1">
        <v>19.54</v>
      </c>
      <c r="P583" s="2">
        <f t="shared" si="67"/>
        <v>17.585999999999999</v>
      </c>
      <c r="Q583" s="2">
        <f t="shared" si="68"/>
        <v>20.048039999999997</v>
      </c>
      <c r="R583" s="3">
        <f t="shared" si="69"/>
        <v>20.248039999999996</v>
      </c>
      <c r="S583" s="1" t="s">
        <v>1585</v>
      </c>
    </row>
    <row r="584" spans="1:19" x14ac:dyDescent="0.2">
      <c r="A584" s="5">
        <v>1018138</v>
      </c>
      <c r="B584" s="5" t="s">
        <v>854</v>
      </c>
      <c r="C584" s="5">
        <v>20.87</v>
      </c>
      <c r="D584" s="6">
        <v>23.99</v>
      </c>
      <c r="E584" s="4">
        <v>3</v>
      </c>
      <c r="F584" s="4">
        <v>20.99</v>
      </c>
      <c r="G584" s="18">
        <v>18.239999999999998</v>
      </c>
      <c r="H584" s="18">
        <v>0.2</v>
      </c>
      <c r="I584" s="2">
        <f t="shared" si="63"/>
        <v>20.79</v>
      </c>
      <c r="J584" s="2">
        <f t="shared" si="64"/>
        <v>18.236842105263158</v>
      </c>
      <c r="K584" s="2">
        <f t="shared" si="65"/>
        <v>2.5531578947368416</v>
      </c>
      <c r="L584" s="3">
        <f t="shared" si="66"/>
        <v>20.99</v>
      </c>
      <c r="M584" s="4">
        <v>20.99</v>
      </c>
      <c r="N584" s="7" t="s">
        <v>54</v>
      </c>
      <c r="O584" s="1">
        <v>18.239999999999998</v>
      </c>
      <c r="P584" s="2">
        <f t="shared" si="67"/>
        <v>16.416</v>
      </c>
      <c r="Q584" s="2">
        <f t="shared" si="68"/>
        <v>18.71424</v>
      </c>
      <c r="R584" s="3">
        <f t="shared" si="69"/>
        <v>18.914239999999999</v>
      </c>
      <c r="S584" s="1" t="s">
        <v>1586</v>
      </c>
    </row>
    <row r="585" spans="1:19" x14ac:dyDescent="0.2">
      <c r="A585" s="5">
        <v>1001195</v>
      </c>
      <c r="B585" s="5" t="s">
        <v>855</v>
      </c>
      <c r="C585" s="5">
        <v>20.43</v>
      </c>
      <c r="D585" s="6">
        <v>23.49</v>
      </c>
      <c r="E585" s="4">
        <v>3</v>
      </c>
      <c r="F585" s="4">
        <v>20.49</v>
      </c>
      <c r="G585" s="18">
        <v>17.8</v>
      </c>
      <c r="H585" s="18">
        <v>0.2</v>
      </c>
      <c r="I585" s="2">
        <f t="shared" si="63"/>
        <v>20.29</v>
      </c>
      <c r="J585" s="2">
        <f t="shared" si="64"/>
        <v>17.798245614035089</v>
      </c>
      <c r="K585" s="2">
        <f t="shared" si="65"/>
        <v>2.4917543859649101</v>
      </c>
      <c r="L585" s="3">
        <f t="shared" si="66"/>
        <v>20.49</v>
      </c>
      <c r="M585" s="4">
        <v>20.49</v>
      </c>
      <c r="N585" s="7" t="s">
        <v>54</v>
      </c>
      <c r="O585" s="1">
        <v>17.8</v>
      </c>
      <c r="P585" s="2">
        <f t="shared" si="67"/>
        <v>16.02</v>
      </c>
      <c r="Q585" s="2">
        <f t="shared" si="68"/>
        <v>18.262799999999999</v>
      </c>
      <c r="R585" s="3">
        <f t="shared" si="69"/>
        <v>18.462799999999998</v>
      </c>
      <c r="S585" s="1" t="s">
        <v>1587</v>
      </c>
    </row>
    <row r="586" spans="1:19" x14ac:dyDescent="0.2">
      <c r="A586" s="5">
        <v>1000294</v>
      </c>
      <c r="B586" s="5" t="s">
        <v>856</v>
      </c>
      <c r="C586" s="5">
        <v>38.409999999999997</v>
      </c>
      <c r="D586" s="6">
        <v>43.99</v>
      </c>
      <c r="E586" s="4">
        <v>4</v>
      </c>
      <c r="F586" s="4">
        <v>39.99</v>
      </c>
      <c r="G586" s="18">
        <v>34.9</v>
      </c>
      <c r="H586" s="18">
        <v>0.2</v>
      </c>
      <c r="I586" s="2">
        <f t="shared" si="63"/>
        <v>39.79</v>
      </c>
      <c r="J586" s="2">
        <f t="shared" si="64"/>
        <v>34.903508771929829</v>
      </c>
      <c r="K586" s="2">
        <f t="shared" si="65"/>
        <v>4.8864912280701702</v>
      </c>
      <c r="L586" s="3">
        <f t="shared" si="66"/>
        <v>39.99</v>
      </c>
      <c r="M586" s="4">
        <v>39.99</v>
      </c>
      <c r="N586" s="7" t="s">
        <v>54</v>
      </c>
      <c r="O586" s="1">
        <v>34.9</v>
      </c>
      <c r="P586" s="2">
        <f t="shared" si="67"/>
        <v>31.41</v>
      </c>
      <c r="Q586" s="2">
        <f t="shared" si="68"/>
        <v>35.807399999999994</v>
      </c>
      <c r="R586" s="3">
        <f t="shared" si="69"/>
        <v>36.007399999999997</v>
      </c>
      <c r="S586" s="1" t="s">
        <v>1588</v>
      </c>
    </row>
    <row r="587" spans="1:19" x14ac:dyDescent="0.2">
      <c r="A587" s="5">
        <v>1007784</v>
      </c>
      <c r="B587" s="5" t="s">
        <v>857</v>
      </c>
      <c r="C587" s="5">
        <v>17.36</v>
      </c>
      <c r="D587" s="6">
        <v>19.989999999999998</v>
      </c>
      <c r="E587" s="4">
        <v>3</v>
      </c>
      <c r="F587" s="4">
        <v>16.989999999999998</v>
      </c>
      <c r="G587" s="18">
        <v>14.73</v>
      </c>
      <c r="H587" s="18">
        <v>0.2</v>
      </c>
      <c r="I587" s="2">
        <f t="shared" si="63"/>
        <v>16.79</v>
      </c>
      <c r="J587" s="2">
        <f t="shared" si="64"/>
        <v>14.728070175438598</v>
      </c>
      <c r="K587" s="2">
        <f t="shared" si="65"/>
        <v>2.0619298245614015</v>
      </c>
      <c r="L587" s="3">
        <f t="shared" si="66"/>
        <v>16.989999999999998</v>
      </c>
      <c r="M587" s="4">
        <v>16.989999999999998</v>
      </c>
      <c r="N587" s="7" t="s">
        <v>54</v>
      </c>
      <c r="O587" s="1">
        <v>14.73</v>
      </c>
      <c r="P587" s="2">
        <f t="shared" si="67"/>
        <v>13.257000000000001</v>
      </c>
      <c r="Q587" s="2">
        <f t="shared" si="68"/>
        <v>15.11298</v>
      </c>
      <c r="R587" s="3">
        <f t="shared" si="69"/>
        <v>15.31298</v>
      </c>
      <c r="S587" s="1" t="s">
        <v>1589</v>
      </c>
    </row>
    <row r="588" spans="1:19" x14ac:dyDescent="0.2">
      <c r="A588" s="5">
        <v>1001321</v>
      </c>
      <c r="B588" s="5" t="s">
        <v>858</v>
      </c>
      <c r="C588" s="5">
        <v>18.239999999999998</v>
      </c>
      <c r="D588" s="6">
        <v>20.99</v>
      </c>
      <c r="E588" s="4">
        <v>2.5</v>
      </c>
      <c r="F588" s="4">
        <v>18.489999999999998</v>
      </c>
      <c r="G588" s="18">
        <v>16.04</v>
      </c>
      <c r="H588" s="18">
        <v>0.2</v>
      </c>
      <c r="I588" s="2">
        <f t="shared" si="63"/>
        <v>18.29</v>
      </c>
      <c r="J588" s="2">
        <f t="shared" si="64"/>
        <v>16.043859649122808</v>
      </c>
      <c r="K588" s="2">
        <f t="shared" si="65"/>
        <v>2.2461403508771909</v>
      </c>
      <c r="L588" s="3">
        <f t="shared" si="66"/>
        <v>18.489999999999998</v>
      </c>
      <c r="M588" s="4">
        <v>18.489999999999998</v>
      </c>
      <c r="N588" s="7" t="s">
        <v>54</v>
      </c>
      <c r="O588" s="1">
        <v>16.04</v>
      </c>
      <c r="P588" s="2">
        <f t="shared" si="67"/>
        <v>14.436</v>
      </c>
      <c r="Q588" s="2">
        <f t="shared" si="68"/>
        <v>16.457039999999999</v>
      </c>
      <c r="R588" s="3">
        <f t="shared" si="69"/>
        <v>16.657039999999999</v>
      </c>
      <c r="S588" s="1" t="s">
        <v>1590</v>
      </c>
    </row>
    <row r="589" spans="1:19" x14ac:dyDescent="0.2">
      <c r="A589" s="5">
        <v>1000192</v>
      </c>
      <c r="B589" s="5" t="s">
        <v>859</v>
      </c>
      <c r="C589" s="5">
        <v>20.43</v>
      </c>
      <c r="D589" s="6">
        <v>23.49</v>
      </c>
      <c r="E589" s="4">
        <v>2.5</v>
      </c>
      <c r="F589" s="4">
        <v>20.99</v>
      </c>
      <c r="G589" s="18">
        <v>18.239999999999998</v>
      </c>
      <c r="H589" s="18">
        <v>0.2</v>
      </c>
      <c r="I589" s="2">
        <f t="shared" si="63"/>
        <v>20.79</v>
      </c>
      <c r="J589" s="2">
        <f t="shared" si="64"/>
        <v>18.236842105263158</v>
      </c>
      <c r="K589" s="2">
        <f t="shared" si="65"/>
        <v>2.5531578947368416</v>
      </c>
      <c r="L589" s="3">
        <f t="shared" si="66"/>
        <v>20.99</v>
      </c>
      <c r="M589" s="4">
        <v>20.99</v>
      </c>
      <c r="N589" s="7" t="s">
        <v>54</v>
      </c>
      <c r="O589" s="1">
        <v>18.239999999999998</v>
      </c>
      <c r="P589" s="2">
        <f t="shared" si="67"/>
        <v>16.416</v>
      </c>
      <c r="Q589" s="2">
        <f t="shared" si="68"/>
        <v>18.71424</v>
      </c>
      <c r="R589" s="3">
        <f t="shared" si="69"/>
        <v>18.914239999999999</v>
      </c>
      <c r="S589" s="1" t="s">
        <v>1591</v>
      </c>
    </row>
    <row r="590" spans="1:19" x14ac:dyDescent="0.2">
      <c r="A590" s="5">
        <v>1035201</v>
      </c>
      <c r="B590" s="5" t="s">
        <v>860</v>
      </c>
      <c r="C590" s="5">
        <v>22.62</v>
      </c>
      <c r="D590" s="6">
        <v>25.99</v>
      </c>
      <c r="E590" s="4">
        <v>4</v>
      </c>
      <c r="F590" s="4">
        <v>21.99</v>
      </c>
      <c r="G590" s="18">
        <v>19.11</v>
      </c>
      <c r="H590" s="18">
        <v>0.2</v>
      </c>
      <c r="I590" s="2">
        <f t="shared" si="63"/>
        <v>21.79</v>
      </c>
      <c r="J590" s="2">
        <f t="shared" si="64"/>
        <v>19.114035087719298</v>
      </c>
      <c r="K590" s="2">
        <f t="shared" si="65"/>
        <v>2.6759649122807012</v>
      </c>
      <c r="L590" s="3">
        <f t="shared" si="66"/>
        <v>21.99</v>
      </c>
      <c r="M590" s="4">
        <v>21.99</v>
      </c>
      <c r="N590" s="7" t="s">
        <v>54</v>
      </c>
      <c r="O590" s="1">
        <v>19.11</v>
      </c>
      <c r="P590" s="2">
        <f t="shared" si="67"/>
        <v>17.199000000000002</v>
      </c>
      <c r="Q590" s="2">
        <f t="shared" si="68"/>
        <v>19.606860000000001</v>
      </c>
      <c r="R590" s="3">
        <f t="shared" si="69"/>
        <v>19.80686</v>
      </c>
      <c r="S590" s="1" t="s">
        <v>1592</v>
      </c>
    </row>
    <row r="591" spans="1:19" x14ac:dyDescent="0.2">
      <c r="A591" s="5">
        <v>1025528</v>
      </c>
      <c r="B591" s="5" t="s">
        <v>861</v>
      </c>
      <c r="C591" s="5">
        <v>31.39</v>
      </c>
      <c r="D591" s="6">
        <v>35.979999999999997</v>
      </c>
      <c r="E591" s="4">
        <v>3</v>
      </c>
      <c r="F591" s="4">
        <v>32.979999999999997</v>
      </c>
      <c r="G591" s="18">
        <v>28.75</v>
      </c>
      <c r="H591" s="18">
        <v>0.2</v>
      </c>
      <c r="I591" s="2">
        <f t="shared" si="63"/>
        <v>32.779999999999994</v>
      </c>
      <c r="J591" s="2">
        <f t="shared" si="64"/>
        <v>28.754385964912277</v>
      </c>
      <c r="K591" s="2">
        <f t="shared" si="65"/>
        <v>4.0256140350877168</v>
      </c>
      <c r="L591" s="3">
        <f t="shared" si="66"/>
        <v>32.979999999999997</v>
      </c>
      <c r="M591" s="4">
        <v>32.979999999999997</v>
      </c>
      <c r="N591" s="7" t="s">
        <v>54</v>
      </c>
      <c r="O591" s="1">
        <v>28.75</v>
      </c>
      <c r="P591" s="2">
        <f t="shared" si="67"/>
        <v>25.875</v>
      </c>
      <c r="Q591" s="2">
        <f t="shared" si="68"/>
        <v>29.497499999999999</v>
      </c>
      <c r="R591" s="3">
        <f t="shared" si="69"/>
        <v>29.697499999999998</v>
      </c>
      <c r="S591" s="1" t="s">
        <v>1593</v>
      </c>
    </row>
    <row r="592" spans="1:19" x14ac:dyDescent="0.2">
      <c r="A592" s="5">
        <v>1011395</v>
      </c>
      <c r="B592" s="5" t="s">
        <v>862</v>
      </c>
      <c r="C592" s="5">
        <v>25.79</v>
      </c>
      <c r="D592" s="6">
        <v>29.6</v>
      </c>
      <c r="E592" s="4">
        <v>2.2000000000000002</v>
      </c>
      <c r="F592" s="4">
        <v>27.400000000000002</v>
      </c>
      <c r="G592" s="18">
        <v>23.86</v>
      </c>
      <c r="H592" s="18">
        <v>0.2</v>
      </c>
      <c r="I592" s="2">
        <f t="shared" si="63"/>
        <v>27.200000000000003</v>
      </c>
      <c r="J592" s="2">
        <f t="shared" si="64"/>
        <v>23.859649122807021</v>
      </c>
      <c r="K592" s="2">
        <f t="shared" si="65"/>
        <v>3.3403508771929822</v>
      </c>
      <c r="L592" s="3">
        <f t="shared" si="66"/>
        <v>27.400000000000002</v>
      </c>
      <c r="M592" s="4">
        <v>27.400000000000002</v>
      </c>
      <c r="N592" s="7" t="s">
        <v>54</v>
      </c>
      <c r="O592" s="1">
        <v>23.86</v>
      </c>
      <c r="P592" s="2">
        <f t="shared" si="67"/>
        <v>21.474</v>
      </c>
      <c r="Q592" s="2">
        <f t="shared" si="68"/>
        <v>24.480359999999997</v>
      </c>
      <c r="R592" s="3">
        <f t="shared" si="69"/>
        <v>24.680359999999997</v>
      </c>
      <c r="S592" s="1" t="s">
        <v>1594</v>
      </c>
    </row>
    <row r="593" spans="1:19" x14ac:dyDescent="0.2">
      <c r="A593" s="5">
        <v>1035261</v>
      </c>
      <c r="B593" s="5" t="s">
        <v>863</v>
      </c>
      <c r="C593" s="5">
        <v>21.62</v>
      </c>
      <c r="D593" s="6">
        <v>24.85</v>
      </c>
      <c r="E593" s="4">
        <v>2.2000000000000002</v>
      </c>
      <c r="F593" s="4">
        <v>22.650000000000002</v>
      </c>
      <c r="G593" s="18">
        <v>19.690000000000001</v>
      </c>
      <c r="H593" s="18">
        <v>0.2</v>
      </c>
      <c r="I593" s="2">
        <f t="shared" si="63"/>
        <v>22.450000000000003</v>
      </c>
      <c r="J593" s="2">
        <f t="shared" si="64"/>
        <v>19.692982456140356</v>
      </c>
      <c r="K593" s="2">
        <f t="shared" si="65"/>
        <v>2.7570175438596465</v>
      </c>
      <c r="L593" s="3">
        <f t="shared" si="66"/>
        <v>22.650000000000002</v>
      </c>
      <c r="M593" s="4">
        <v>22.650000000000002</v>
      </c>
      <c r="N593" s="7" t="s">
        <v>54</v>
      </c>
      <c r="O593" s="1">
        <v>19.690000000000001</v>
      </c>
      <c r="P593" s="2">
        <f t="shared" si="67"/>
        <v>17.721</v>
      </c>
      <c r="Q593" s="2">
        <f t="shared" si="68"/>
        <v>20.201939999999997</v>
      </c>
      <c r="R593" s="3">
        <f t="shared" si="69"/>
        <v>20.401939999999996</v>
      </c>
      <c r="S593" s="1" t="s">
        <v>1595</v>
      </c>
    </row>
    <row r="594" spans="1:19" x14ac:dyDescent="0.2">
      <c r="A594" s="5">
        <v>1003358</v>
      </c>
      <c r="B594" s="5" t="s">
        <v>864</v>
      </c>
      <c r="C594" s="5">
        <v>17.32</v>
      </c>
      <c r="D594" s="6">
        <v>19.940000000000001</v>
      </c>
      <c r="E594" s="4">
        <v>2</v>
      </c>
      <c r="F594" s="4">
        <v>17.940000000000001</v>
      </c>
      <c r="G594" s="18">
        <v>15.56</v>
      </c>
      <c r="H594" s="18">
        <v>0.2</v>
      </c>
      <c r="I594" s="2">
        <f t="shared" si="63"/>
        <v>17.740000000000002</v>
      </c>
      <c r="J594" s="2">
        <f t="shared" si="64"/>
        <v>15.561403508771933</v>
      </c>
      <c r="K594" s="2">
        <f t="shared" si="65"/>
        <v>2.1785964912280686</v>
      </c>
      <c r="L594" s="3">
        <f t="shared" si="66"/>
        <v>17.940000000000001</v>
      </c>
      <c r="M594" s="4">
        <v>17.940000000000001</v>
      </c>
      <c r="N594" s="7" t="s">
        <v>54</v>
      </c>
      <c r="O594" s="1">
        <v>15.56</v>
      </c>
      <c r="P594" s="2">
        <f t="shared" si="67"/>
        <v>14.004000000000001</v>
      </c>
      <c r="Q594" s="2">
        <f t="shared" si="68"/>
        <v>15.964560000000001</v>
      </c>
      <c r="R594" s="3">
        <f t="shared" si="69"/>
        <v>16.164560000000002</v>
      </c>
      <c r="S594" s="1" t="s">
        <v>1596</v>
      </c>
    </row>
    <row r="595" spans="1:19" x14ac:dyDescent="0.2">
      <c r="A595" s="5">
        <v>1002266</v>
      </c>
      <c r="B595" s="5" t="s">
        <v>342</v>
      </c>
      <c r="C595" s="5">
        <v>17.32</v>
      </c>
      <c r="D595" s="6">
        <v>19.940000000000001</v>
      </c>
      <c r="E595" s="4">
        <v>2</v>
      </c>
      <c r="F595" s="4">
        <v>17.940000000000001</v>
      </c>
      <c r="G595" s="18">
        <v>15.56</v>
      </c>
      <c r="H595" s="18">
        <v>0.2</v>
      </c>
      <c r="I595" s="2">
        <f t="shared" si="63"/>
        <v>17.740000000000002</v>
      </c>
      <c r="J595" s="2">
        <f t="shared" si="64"/>
        <v>15.561403508771933</v>
      </c>
      <c r="K595" s="2">
        <f t="shared" si="65"/>
        <v>2.1785964912280686</v>
      </c>
      <c r="L595" s="3">
        <f t="shared" si="66"/>
        <v>17.940000000000001</v>
      </c>
      <c r="M595" s="4">
        <v>17.940000000000001</v>
      </c>
      <c r="N595" s="7" t="s">
        <v>54</v>
      </c>
      <c r="O595" s="1">
        <v>15.56</v>
      </c>
      <c r="P595" s="2">
        <f t="shared" si="67"/>
        <v>14.004000000000001</v>
      </c>
      <c r="Q595" s="2">
        <f t="shared" si="68"/>
        <v>15.964560000000001</v>
      </c>
      <c r="R595" s="3">
        <f t="shared" si="69"/>
        <v>16.164560000000002</v>
      </c>
      <c r="S595" s="1" t="s">
        <v>1597</v>
      </c>
    </row>
    <row r="596" spans="1:19" x14ac:dyDescent="0.2">
      <c r="A596" s="5">
        <v>1013633</v>
      </c>
      <c r="B596" s="5" t="s">
        <v>865</v>
      </c>
      <c r="C596" s="5">
        <v>17.32</v>
      </c>
      <c r="D596" s="6">
        <v>19.940000000000001</v>
      </c>
      <c r="E596" s="4">
        <v>2</v>
      </c>
      <c r="F596" s="4">
        <v>17.940000000000001</v>
      </c>
      <c r="G596" s="18">
        <v>15.56</v>
      </c>
      <c r="H596" s="18">
        <v>0.2</v>
      </c>
      <c r="I596" s="2">
        <f t="shared" si="63"/>
        <v>17.740000000000002</v>
      </c>
      <c r="J596" s="2">
        <f t="shared" si="64"/>
        <v>15.561403508771933</v>
      </c>
      <c r="K596" s="2">
        <f t="shared" si="65"/>
        <v>2.1785964912280686</v>
      </c>
      <c r="L596" s="3">
        <f t="shared" si="66"/>
        <v>17.940000000000001</v>
      </c>
      <c r="M596" s="4">
        <v>17.940000000000001</v>
      </c>
      <c r="N596" s="7" t="s">
        <v>54</v>
      </c>
      <c r="O596" s="1">
        <v>15.56</v>
      </c>
      <c r="P596" s="2">
        <f t="shared" si="67"/>
        <v>14.004000000000001</v>
      </c>
      <c r="Q596" s="2">
        <f t="shared" si="68"/>
        <v>15.964560000000001</v>
      </c>
      <c r="R596" s="3">
        <f t="shared" si="69"/>
        <v>16.164560000000002</v>
      </c>
      <c r="S596" s="1" t="s">
        <v>1598</v>
      </c>
    </row>
    <row r="597" spans="1:19" x14ac:dyDescent="0.2">
      <c r="A597" s="5">
        <v>1016365</v>
      </c>
      <c r="B597" s="5" t="s">
        <v>866</v>
      </c>
      <c r="C597" s="5">
        <v>16.48</v>
      </c>
      <c r="D597" s="6">
        <v>18.989999999999998</v>
      </c>
      <c r="E597" s="4">
        <v>2</v>
      </c>
      <c r="F597" s="4">
        <v>16.989999999999998</v>
      </c>
      <c r="G597" s="18">
        <v>14.73</v>
      </c>
      <c r="H597" s="18">
        <v>0.2</v>
      </c>
      <c r="I597" s="2">
        <f t="shared" si="63"/>
        <v>16.79</v>
      </c>
      <c r="J597" s="2">
        <f t="shared" si="64"/>
        <v>14.728070175438598</v>
      </c>
      <c r="K597" s="2">
        <f t="shared" si="65"/>
        <v>2.0619298245614015</v>
      </c>
      <c r="L597" s="3">
        <f t="shared" si="66"/>
        <v>16.989999999999998</v>
      </c>
      <c r="M597" s="4">
        <v>16.989999999999998</v>
      </c>
      <c r="N597" s="7" t="s">
        <v>54</v>
      </c>
      <c r="O597" s="1">
        <v>14.73</v>
      </c>
      <c r="P597" s="2">
        <f t="shared" si="67"/>
        <v>13.257000000000001</v>
      </c>
      <c r="Q597" s="2">
        <f t="shared" si="68"/>
        <v>15.11298</v>
      </c>
      <c r="R597" s="3">
        <f t="shared" si="69"/>
        <v>15.31298</v>
      </c>
      <c r="S597" s="1" t="s">
        <v>1599</v>
      </c>
    </row>
    <row r="598" spans="1:19" x14ac:dyDescent="0.2">
      <c r="A598" s="5">
        <v>1001368</v>
      </c>
      <c r="B598" s="5" t="s">
        <v>867</v>
      </c>
      <c r="C598" s="5">
        <v>19.989999999999998</v>
      </c>
      <c r="D598" s="6">
        <v>22.99</v>
      </c>
      <c r="E598" s="4">
        <v>2.2000000000000002</v>
      </c>
      <c r="F598" s="4">
        <v>20.79</v>
      </c>
      <c r="G598" s="18">
        <v>18.059999999999999</v>
      </c>
      <c r="H598" s="18">
        <v>0.2</v>
      </c>
      <c r="I598" s="2">
        <f t="shared" si="63"/>
        <v>20.59</v>
      </c>
      <c r="J598" s="2">
        <f t="shared" si="64"/>
        <v>18.061403508771932</v>
      </c>
      <c r="K598" s="2">
        <f t="shared" si="65"/>
        <v>2.5285964912280683</v>
      </c>
      <c r="L598" s="3">
        <f t="shared" si="66"/>
        <v>20.79</v>
      </c>
      <c r="M598" s="4">
        <v>20.79</v>
      </c>
      <c r="N598" s="7" t="s">
        <v>54</v>
      </c>
      <c r="O598" s="1">
        <v>18.059999999999999</v>
      </c>
      <c r="P598" s="2">
        <f t="shared" si="67"/>
        <v>16.253999999999998</v>
      </c>
      <c r="Q598" s="2">
        <f t="shared" si="68"/>
        <v>18.529559999999996</v>
      </c>
      <c r="R598" s="3">
        <f t="shared" si="69"/>
        <v>18.729559999999996</v>
      </c>
      <c r="S598" s="1" t="s">
        <v>1600</v>
      </c>
    </row>
    <row r="599" spans="1:19" x14ac:dyDescent="0.2">
      <c r="A599" s="5">
        <v>1005716</v>
      </c>
      <c r="B599" s="5" t="s">
        <v>383</v>
      </c>
      <c r="C599" s="5">
        <v>23.5</v>
      </c>
      <c r="D599" s="6">
        <v>26.99</v>
      </c>
      <c r="E599" s="4">
        <v>2.2000000000000002</v>
      </c>
      <c r="F599" s="4">
        <v>24.79</v>
      </c>
      <c r="G599" s="18">
        <v>21.57</v>
      </c>
      <c r="H599" s="18">
        <v>0.2</v>
      </c>
      <c r="I599" s="2">
        <f t="shared" si="63"/>
        <v>24.59</v>
      </c>
      <c r="J599" s="2">
        <f t="shared" si="64"/>
        <v>21.570175438596493</v>
      </c>
      <c r="K599" s="2">
        <f t="shared" si="65"/>
        <v>3.0198245614035066</v>
      </c>
      <c r="L599" s="3">
        <f t="shared" si="66"/>
        <v>24.79</v>
      </c>
      <c r="M599" s="4">
        <v>24.79</v>
      </c>
      <c r="N599" s="7" t="s">
        <v>54</v>
      </c>
      <c r="O599" s="1">
        <v>21.57</v>
      </c>
      <c r="P599" s="2">
        <f t="shared" si="67"/>
        <v>19.413</v>
      </c>
      <c r="Q599" s="2">
        <f t="shared" si="68"/>
        <v>22.13082</v>
      </c>
      <c r="R599" s="3">
        <f t="shared" si="69"/>
        <v>22.330819999999999</v>
      </c>
      <c r="S599" s="1" t="s">
        <v>1601</v>
      </c>
    </row>
    <row r="600" spans="1:19" x14ac:dyDescent="0.2">
      <c r="A600" s="5">
        <v>1044538</v>
      </c>
      <c r="B600" s="5" t="s">
        <v>868</v>
      </c>
      <c r="C600" s="5">
        <v>17.61</v>
      </c>
      <c r="D600" s="6">
        <v>20.28</v>
      </c>
      <c r="E600" s="4">
        <v>2.2000000000000002</v>
      </c>
      <c r="F600" s="4">
        <v>18.080000000000002</v>
      </c>
      <c r="G600" s="18">
        <v>15.68</v>
      </c>
      <c r="H600" s="18">
        <v>0.2</v>
      </c>
      <c r="I600" s="2">
        <f t="shared" si="63"/>
        <v>17.880000000000003</v>
      </c>
      <c r="J600" s="2">
        <f t="shared" si="64"/>
        <v>15.684210526315793</v>
      </c>
      <c r="K600" s="2">
        <f t="shared" si="65"/>
        <v>2.1957894736842096</v>
      </c>
      <c r="L600" s="3">
        <f t="shared" si="66"/>
        <v>18.080000000000002</v>
      </c>
      <c r="M600" s="4">
        <v>18.080000000000002</v>
      </c>
      <c r="N600" s="7" t="s">
        <v>54</v>
      </c>
      <c r="O600" s="1">
        <v>15.68</v>
      </c>
      <c r="P600" s="2">
        <f t="shared" si="67"/>
        <v>14.112</v>
      </c>
      <c r="Q600" s="2">
        <f t="shared" si="68"/>
        <v>16.087679999999999</v>
      </c>
      <c r="R600" s="3">
        <f t="shared" si="69"/>
        <v>16.287679999999998</v>
      </c>
      <c r="S600" s="1" t="s">
        <v>1602</v>
      </c>
    </row>
    <row r="601" spans="1:19" x14ac:dyDescent="0.2">
      <c r="A601" s="5">
        <v>1046776</v>
      </c>
      <c r="B601" s="5" t="s">
        <v>869</v>
      </c>
      <c r="C601" s="5">
        <v>17.25</v>
      </c>
      <c r="D601" s="6">
        <v>19.87</v>
      </c>
      <c r="E601" s="4">
        <v>2.2000000000000002</v>
      </c>
      <c r="F601" s="4">
        <v>17.670000000000002</v>
      </c>
      <c r="G601" s="18">
        <v>15.32</v>
      </c>
      <c r="H601" s="18">
        <v>0.2</v>
      </c>
      <c r="I601" s="2">
        <f t="shared" si="63"/>
        <v>17.470000000000002</v>
      </c>
      <c r="J601" s="2">
        <f t="shared" si="64"/>
        <v>15.324561403508776</v>
      </c>
      <c r="K601" s="2">
        <f t="shared" si="65"/>
        <v>2.1454385964912266</v>
      </c>
      <c r="L601" s="3">
        <f t="shared" si="66"/>
        <v>17.670000000000002</v>
      </c>
      <c r="M601" s="4">
        <v>17.670000000000002</v>
      </c>
      <c r="N601" s="7" t="s">
        <v>54</v>
      </c>
      <c r="O601" s="1">
        <v>15.32</v>
      </c>
      <c r="P601" s="2">
        <f t="shared" si="67"/>
        <v>13.788</v>
      </c>
      <c r="Q601" s="2">
        <f t="shared" si="68"/>
        <v>15.718319999999999</v>
      </c>
      <c r="R601" s="3">
        <f t="shared" si="69"/>
        <v>15.918319999999998</v>
      </c>
      <c r="S601" s="1" t="s">
        <v>1603</v>
      </c>
    </row>
    <row r="602" spans="1:19" x14ac:dyDescent="0.2">
      <c r="A602" s="5">
        <v>1033666</v>
      </c>
      <c r="B602" s="5" t="s">
        <v>870</v>
      </c>
      <c r="C602" s="5">
        <v>23.29</v>
      </c>
      <c r="D602" s="6">
        <v>26.75</v>
      </c>
      <c r="E602" s="4">
        <v>2.25</v>
      </c>
      <c r="F602" s="4">
        <v>24.5</v>
      </c>
      <c r="G602" s="18">
        <v>21.32</v>
      </c>
      <c r="H602" s="18">
        <v>0.2</v>
      </c>
      <c r="I602" s="2">
        <f t="shared" si="63"/>
        <v>24.3</v>
      </c>
      <c r="J602" s="2">
        <f t="shared" si="64"/>
        <v>21.315789473684212</v>
      </c>
      <c r="K602" s="2">
        <f t="shared" si="65"/>
        <v>2.9842105263157883</v>
      </c>
      <c r="L602" s="3">
        <f t="shared" si="66"/>
        <v>24.5</v>
      </c>
      <c r="M602" s="4">
        <v>24.5</v>
      </c>
      <c r="N602" s="7" t="s">
        <v>54</v>
      </c>
      <c r="O602" s="1">
        <v>21.32</v>
      </c>
      <c r="P602" s="2">
        <f t="shared" si="67"/>
        <v>19.188000000000002</v>
      </c>
      <c r="Q602" s="2">
        <f t="shared" si="68"/>
        <v>21.874320000000001</v>
      </c>
      <c r="R602" s="3">
        <f t="shared" si="69"/>
        <v>22.07432</v>
      </c>
      <c r="S602" s="1" t="s">
        <v>1604</v>
      </c>
    </row>
    <row r="603" spans="1:19" x14ac:dyDescent="0.2">
      <c r="A603" s="5">
        <v>1026402</v>
      </c>
      <c r="B603" s="5" t="s">
        <v>871</v>
      </c>
      <c r="C603" s="5">
        <v>23.29</v>
      </c>
      <c r="D603" s="6">
        <v>26.75</v>
      </c>
      <c r="E603" s="4">
        <v>2.25</v>
      </c>
      <c r="F603" s="4">
        <v>24.5</v>
      </c>
      <c r="G603" s="18">
        <v>21.32</v>
      </c>
      <c r="H603" s="18">
        <v>0.2</v>
      </c>
      <c r="I603" s="2">
        <f t="shared" si="63"/>
        <v>24.3</v>
      </c>
      <c r="J603" s="2">
        <f t="shared" si="64"/>
        <v>21.315789473684212</v>
      </c>
      <c r="K603" s="2">
        <f t="shared" si="65"/>
        <v>2.9842105263157883</v>
      </c>
      <c r="L603" s="3">
        <f t="shared" si="66"/>
        <v>24.5</v>
      </c>
      <c r="M603" s="4">
        <v>24.5</v>
      </c>
      <c r="N603" s="7" t="s">
        <v>54</v>
      </c>
      <c r="O603" s="1">
        <v>21.32</v>
      </c>
      <c r="P603" s="2">
        <f t="shared" si="67"/>
        <v>19.188000000000002</v>
      </c>
      <c r="Q603" s="2">
        <f t="shared" si="68"/>
        <v>21.874320000000001</v>
      </c>
      <c r="R603" s="3">
        <f t="shared" si="69"/>
        <v>22.07432</v>
      </c>
      <c r="S603" s="1" t="s">
        <v>1605</v>
      </c>
    </row>
    <row r="604" spans="1:19" x14ac:dyDescent="0.2">
      <c r="A604" s="5">
        <v>1026737</v>
      </c>
      <c r="B604" s="5" t="s">
        <v>872</v>
      </c>
      <c r="C604" s="5">
        <v>23.29</v>
      </c>
      <c r="D604" s="6">
        <v>26.75</v>
      </c>
      <c r="E604" s="4">
        <v>2.25</v>
      </c>
      <c r="F604" s="4">
        <v>24.5</v>
      </c>
      <c r="G604" s="18">
        <v>21.32</v>
      </c>
      <c r="H604" s="18">
        <v>0.2</v>
      </c>
      <c r="I604" s="2">
        <f t="shared" si="63"/>
        <v>24.3</v>
      </c>
      <c r="J604" s="2">
        <f t="shared" si="64"/>
        <v>21.315789473684212</v>
      </c>
      <c r="K604" s="2">
        <f t="shared" si="65"/>
        <v>2.9842105263157883</v>
      </c>
      <c r="L604" s="3">
        <f t="shared" si="66"/>
        <v>24.5</v>
      </c>
      <c r="M604" s="4">
        <v>24.5</v>
      </c>
      <c r="N604" s="7" t="s">
        <v>54</v>
      </c>
      <c r="O604" s="1">
        <v>21.32</v>
      </c>
      <c r="P604" s="2">
        <f t="shared" si="67"/>
        <v>19.188000000000002</v>
      </c>
      <c r="Q604" s="2">
        <f t="shared" si="68"/>
        <v>21.874320000000001</v>
      </c>
      <c r="R604" s="3">
        <f t="shared" si="69"/>
        <v>22.07432</v>
      </c>
      <c r="S604" s="1" t="s">
        <v>1606</v>
      </c>
    </row>
    <row r="605" spans="1:19" x14ac:dyDescent="0.2">
      <c r="A605" s="5">
        <v>1037425</v>
      </c>
      <c r="B605" s="5" t="s">
        <v>873</v>
      </c>
      <c r="C605" s="5">
        <v>23.29</v>
      </c>
      <c r="D605" s="6">
        <v>26.75</v>
      </c>
      <c r="E605" s="4">
        <v>2.25</v>
      </c>
      <c r="F605" s="4">
        <v>24.5</v>
      </c>
      <c r="G605" s="18">
        <v>21.32</v>
      </c>
      <c r="H605" s="18">
        <v>0.2</v>
      </c>
      <c r="I605" s="2">
        <f t="shared" si="63"/>
        <v>24.3</v>
      </c>
      <c r="J605" s="2">
        <f t="shared" si="64"/>
        <v>21.315789473684212</v>
      </c>
      <c r="K605" s="2">
        <f t="shared" si="65"/>
        <v>2.9842105263157883</v>
      </c>
      <c r="L605" s="3">
        <f t="shared" si="66"/>
        <v>24.5</v>
      </c>
      <c r="M605" s="4">
        <v>24.5</v>
      </c>
      <c r="N605" s="7" t="s">
        <v>54</v>
      </c>
      <c r="O605" s="1">
        <v>21.32</v>
      </c>
      <c r="P605" s="2">
        <f t="shared" si="67"/>
        <v>19.188000000000002</v>
      </c>
      <c r="Q605" s="2">
        <f t="shared" si="68"/>
        <v>21.874320000000001</v>
      </c>
      <c r="R605" s="3">
        <f t="shared" si="69"/>
        <v>22.07432</v>
      </c>
      <c r="S605" s="1" t="s">
        <v>1607</v>
      </c>
    </row>
    <row r="606" spans="1:19" x14ac:dyDescent="0.2">
      <c r="A606" s="5">
        <v>1001253</v>
      </c>
      <c r="B606" s="5" t="s">
        <v>874</v>
      </c>
      <c r="C606" s="5">
        <v>21.74</v>
      </c>
      <c r="D606" s="6">
        <v>24.98</v>
      </c>
      <c r="E606" s="4">
        <v>2.25</v>
      </c>
      <c r="F606" s="4">
        <v>22.73</v>
      </c>
      <c r="G606" s="18">
        <v>19.760000000000002</v>
      </c>
      <c r="H606" s="18">
        <v>0.2</v>
      </c>
      <c r="I606" s="2">
        <f t="shared" si="63"/>
        <v>22.53</v>
      </c>
      <c r="J606" s="2">
        <f t="shared" si="64"/>
        <v>19.763157894736846</v>
      </c>
      <c r="K606" s="2">
        <f t="shared" si="65"/>
        <v>2.7668421052631551</v>
      </c>
      <c r="L606" s="3">
        <f t="shared" si="66"/>
        <v>22.73</v>
      </c>
      <c r="M606" s="4">
        <v>22.73</v>
      </c>
      <c r="N606" s="7" t="s">
        <v>54</v>
      </c>
      <c r="O606" s="1">
        <v>19.760000000000002</v>
      </c>
      <c r="P606" s="2">
        <f t="shared" si="67"/>
        <v>17.784000000000002</v>
      </c>
      <c r="Q606" s="2">
        <f t="shared" si="68"/>
        <v>20.273759999999999</v>
      </c>
      <c r="R606" s="3">
        <f t="shared" si="69"/>
        <v>20.473759999999999</v>
      </c>
      <c r="S606" s="1" t="s">
        <v>1608</v>
      </c>
    </row>
    <row r="607" spans="1:19" x14ac:dyDescent="0.2">
      <c r="A607" s="5">
        <v>1009776</v>
      </c>
      <c r="B607" s="5" t="s">
        <v>875</v>
      </c>
      <c r="C607" s="5">
        <v>34.9</v>
      </c>
      <c r="D607" s="6">
        <v>39.99</v>
      </c>
      <c r="E607" s="4">
        <v>2.25</v>
      </c>
      <c r="F607" s="4">
        <v>37.74</v>
      </c>
      <c r="G607" s="18">
        <v>32.93</v>
      </c>
      <c r="H607" s="18">
        <v>0.2</v>
      </c>
      <c r="I607" s="2">
        <f t="shared" si="63"/>
        <v>37.54</v>
      </c>
      <c r="J607" s="2">
        <f t="shared" si="64"/>
        <v>32.929824561403514</v>
      </c>
      <c r="K607" s="2">
        <f t="shared" si="65"/>
        <v>4.6101754385964853</v>
      </c>
      <c r="L607" s="3">
        <f t="shared" si="66"/>
        <v>37.74</v>
      </c>
      <c r="M607" s="4">
        <v>37.74</v>
      </c>
      <c r="N607" s="7" t="s">
        <v>54</v>
      </c>
      <c r="O607" s="1">
        <v>32.93</v>
      </c>
      <c r="P607" s="2">
        <f t="shared" si="67"/>
        <v>29.637</v>
      </c>
      <c r="Q607" s="2">
        <f t="shared" si="68"/>
        <v>33.786179999999995</v>
      </c>
      <c r="R607" s="3">
        <f t="shared" si="69"/>
        <v>33.986179999999997</v>
      </c>
      <c r="S607" s="1" t="s">
        <v>1609</v>
      </c>
    </row>
    <row r="608" spans="1:19" x14ac:dyDescent="0.2">
      <c r="A608" s="5">
        <v>1025871</v>
      </c>
      <c r="B608" s="5" t="s">
        <v>876</v>
      </c>
      <c r="C608" s="5">
        <v>36.74</v>
      </c>
      <c r="D608" s="6">
        <v>41.98</v>
      </c>
      <c r="E608" s="4">
        <v>3</v>
      </c>
      <c r="F608" s="4">
        <v>38.979999999999997</v>
      </c>
      <c r="G608" s="18">
        <v>34.11</v>
      </c>
      <c r="H608" s="18">
        <v>0.1</v>
      </c>
      <c r="I608" s="2">
        <f t="shared" si="63"/>
        <v>38.879999999999995</v>
      </c>
      <c r="J608" s="2">
        <f t="shared" si="64"/>
        <v>34.105263157894733</v>
      </c>
      <c r="K608" s="2">
        <f t="shared" si="65"/>
        <v>4.7747368421052627</v>
      </c>
      <c r="L608" s="3">
        <f t="shared" si="66"/>
        <v>38.979999999999997</v>
      </c>
      <c r="M608" s="4">
        <v>38.979999999999997</v>
      </c>
      <c r="N608" s="7" t="s">
        <v>54</v>
      </c>
      <c r="O608" s="1">
        <v>34.11</v>
      </c>
      <c r="P608" s="2">
        <f t="shared" si="67"/>
        <v>30.699000000000002</v>
      </c>
      <c r="Q608" s="2">
        <f t="shared" si="68"/>
        <v>34.996859999999998</v>
      </c>
      <c r="R608" s="3">
        <f t="shared" si="69"/>
        <v>35.09686</v>
      </c>
      <c r="S608" s="1" t="s">
        <v>1610</v>
      </c>
    </row>
    <row r="609" spans="1:19" x14ac:dyDescent="0.2">
      <c r="A609" s="5">
        <v>1001067</v>
      </c>
      <c r="B609" s="5" t="s">
        <v>877</v>
      </c>
      <c r="C609" s="5">
        <v>21.74</v>
      </c>
      <c r="D609" s="6">
        <v>24.98</v>
      </c>
      <c r="E609" s="4">
        <v>2.2000000000000002</v>
      </c>
      <c r="F609" s="4">
        <v>22.78</v>
      </c>
      <c r="G609" s="18">
        <v>19.809999999999999</v>
      </c>
      <c r="H609" s="18">
        <v>0.2</v>
      </c>
      <c r="I609" s="2">
        <f t="shared" si="63"/>
        <v>22.580000000000002</v>
      </c>
      <c r="J609" s="2">
        <f t="shared" si="64"/>
        <v>19.807017543859651</v>
      </c>
      <c r="K609" s="2">
        <f t="shared" si="65"/>
        <v>2.7729824561403511</v>
      </c>
      <c r="L609" s="3">
        <f t="shared" si="66"/>
        <v>22.78</v>
      </c>
      <c r="M609" s="4">
        <v>22.78</v>
      </c>
      <c r="N609" s="7" t="s">
        <v>54</v>
      </c>
      <c r="O609" s="1">
        <v>19.809999999999999</v>
      </c>
      <c r="P609" s="2">
        <f t="shared" si="67"/>
        <v>17.829000000000001</v>
      </c>
      <c r="Q609" s="2">
        <f t="shared" si="68"/>
        <v>20.325060000000001</v>
      </c>
      <c r="R609" s="3">
        <f t="shared" si="69"/>
        <v>20.52506</v>
      </c>
      <c r="S609" s="1" t="s">
        <v>1611</v>
      </c>
    </row>
    <row r="610" spans="1:19" x14ac:dyDescent="0.2">
      <c r="A610" s="5">
        <v>1020769</v>
      </c>
      <c r="B610" s="5" t="s">
        <v>878</v>
      </c>
      <c r="C610" s="5">
        <v>18.940000000000001</v>
      </c>
      <c r="D610" s="6">
        <v>21.79</v>
      </c>
      <c r="E610" s="4">
        <v>2.2000000000000002</v>
      </c>
      <c r="F610" s="4">
        <v>19.59</v>
      </c>
      <c r="G610" s="18">
        <v>17.010000000000002</v>
      </c>
      <c r="H610" s="18">
        <v>0.2</v>
      </c>
      <c r="I610" s="2">
        <f t="shared" si="63"/>
        <v>19.39</v>
      </c>
      <c r="J610" s="2">
        <f t="shared" si="64"/>
        <v>17.008771929824562</v>
      </c>
      <c r="K610" s="2">
        <f t="shared" si="65"/>
        <v>2.3812280701754389</v>
      </c>
      <c r="L610" s="3">
        <f t="shared" si="66"/>
        <v>19.59</v>
      </c>
      <c r="M610" s="4">
        <v>19.59</v>
      </c>
      <c r="N610" s="7" t="s">
        <v>54</v>
      </c>
      <c r="O610" s="1">
        <v>17.010000000000002</v>
      </c>
      <c r="P610" s="2">
        <f t="shared" si="67"/>
        <v>15.309000000000001</v>
      </c>
      <c r="Q610" s="2">
        <f t="shared" si="68"/>
        <v>17.452259999999999</v>
      </c>
      <c r="R610" s="3">
        <f t="shared" si="69"/>
        <v>17.652259999999998</v>
      </c>
      <c r="S610" s="1" t="s">
        <v>1612</v>
      </c>
    </row>
    <row r="611" spans="1:19" x14ac:dyDescent="0.2">
      <c r="A611" s="5">
        <v>1007763</v>
      </c>
      <c r="B611" s="5" t="s">
        <v>879</v>
      </c>
      <c r="C611" s="5">
        <v>18.940000000000001</v>
      </c>
      <c r="D611" s="6">
        <v>21.79</v>
      </c>
      <c r="E611" s="4">
        <v>2.2000000000000002</v>
      </c>
      <c r="F611" s="4">
        <v>19.59</v>
      </c>
      <c r="G611" s="18">
        <v>17.010000000000002</v>
      </c>
      <c r="H611" s="18">
        <v>0.2</v>
      </c>
      <c r="I611" s="2">
        <f t="shared" si="63"/>
        <v>19.39</v>
      </c>
      <c r="J611" s="2">
        <f t="shared" si="64"/>
        <v>17.008771929824562</v>
      </c>
      <c r="K611" s="2">
        <f t="shared" si="65"/>
        <v>2.3812280701754389</v>
      </c>
      <c r="L611" s="3">
        <f t="shared" si="66"/>
        <v>19.59</v>
      </c>
      <c r="M611" s="4">
        <v>19.59</v>
      </c>
      <c r="N611" s="7" t="s">
        <v>54</v>
      </c>
      <c r="O611" s="1">
        <v>17.010000000000002</v>
      </c>
      <c r="P611" s="2">
        <f t="shared" si="67"/>
        <v>15.309000000000001</v>
      </c>
      <c r="Q611" s="2">
        <f t="shared" si="68"/>
        <v>17.452259999999999</v>
      </c>
      <c r="R611" s="3">
        <f t="shared" si="69"/>
        <v>17.652259999999998</v>
      </c>
      <c r="S611" s="1" t="s">
        <v>1613</v>
      </c>
    </row>
    <row r="612" spans="1:19" x14ac:dyDescent="0.2">
      <c r="A612" s="5">
        <v>1000642</v>
      </c>
      <c r="B612" s="5" t="s">
        <v>880</v>
      </c>
      <c r="C612" s="5">
        <v>45.42</v>
      </c>
      <c r="D612" s="6">
        <v>51.98</v>
      </c>
      <c r="E612" s="4">
        <v>4</v>
      </c>
      <c r="F612" s="4">
        <v>47.98</v>
      </c>
      <c r="G612" s="18">
        <v>41.91</v>
      </c>
      <c r="H612" s="18">
        <v>0.2</v>
      </c>
      <c r="I612" s="2">
        <f t="shared" si="63"/>
        <v>47.779999999999994</v>
      </c>
      <c r="J612" s="2">
        <f t="shared" si="64"/>
        <v>41.912280701754383</v>
      </c>
      <c r="K612" s="2">
        <f t="shared" si="65"/>
        <v>5.8677192982456106</v>
      </c>
      <c r="L612" s="3">
        <f t="shared" si="66"/>
        <v>47.98</v>
      </c>
      <c r="M612" s="4">
        <v>47.98</v>
      </c>
      <c r="N612" s="7" t="s">
        <v>54</v>
      </c>
      <c r="O612" s="1">
        <v>41.91</v>
      </c>
      <c r="P612" s="2">
        <f t="shared" si="67"/>
        <v>37.719000000000001</v>
      </c>
      <c r="Q612" s="2">
        <f t="shared" si="68"/>
        <v>42.999659999999999</v>
      </c>
      <c r="R612" s="3">
        <f t="shared" si="69"/>
        <v>43.199660000000002</v>
      </c>
      <c r="S612" s="1" t="s">
        <v>1614</v>
      </c>
    </row>
    <row r="613" spans="1:19" x14ac:dyDescent="0.2">
      <c r="A613" s="5">
        <v>1005696</v>
      </c>
      <c r="B613" s="5" t="s">
        <v>881</v>
      </c>
      <c r="C613" s="5">
        <v>23.49</v>
      </c>
      <c r="D613" s="6">
        <v>26.98</v>
      </c>
      <c r="E613" s="4">
        <v>2.25</v>
      </c>
      <c r="F613" s="4">
        <v>24.73</v>
      </c>
      <c r="G613" s="18">
        <v>21.52</v>
      </c>
      <c r="H613" s="18">
        <v>0.2</v>
      </c>
      <c r="I613" s="2">
        <f t="shared" si="63"/>
        <v>24.53</v>
      </c>
      <c r="J613" s="2">
        <f t="shared" si="64"/>
        <v>21.517543859649127</v>
      </c>
      <c r="K613" s="2">
        <f t="shared" si="65"/>
        <v>3.0124561403508743</v>
      </c>
      <c r="L613" s="3">
        <f t="shared" si="66"/>
        <v>24.73</v>
      </c>
      <c r="M613" s="4">
        <v>24.73</v>
      </c>
      <c r="N613" s="7" t="s">
        <v>54</v>
      </c>
      <c r="O613" s="1">
        <v>21.52</v>
      </c>
      <c r="P613" s="2">
        <f t="shared" si="67"/>
        <v>19.367999999999999</v>
      </c>
      <c r="Q613" s="2">
        <f t="shared" si="68"/>
        <v>22.079519999999995</v>
      </c>
      <c r="R613" s="3">
        <f t="shared" si="69"/>
        <v>22.279519999999994</v>
      </c>
      <c r="S613" s="1" t="s">
        <v>1615</v>
      </c>
    </row>
    <row r="614" spans="1:19" x14ac:dyDescent="0.2">
      <c r="A614" s="5">
        <v>1011012</v>
      </c>
      <c r="B614" s="5" t="s">
        <v>882</v>
      </c>
      <c r="C614" s="5">
        <v>22.62</v>
      </c>
      <c r="D614" s="6">
        <v>25.99</v>
      </c>
      <c r="E614" s="4">
        <v>2.5</v>
      </c>
      <c r="F614" s="4">
        <v>23.49</v>
      </c>
      <c r="G614" s="18">
        <v>20.43</v>
      </c>
      <c r="H614" s="18">
        <v>0.2</v>
      </c>
      <c r="I614" s="2">
        <f t="shared" si="63"/>
        <v>23.29</v>
      </c>
      <c r="J614" s="2">
        <f t="shared" si="64"/>
        <v>20.42982456140351</v>
      </c>
      <c r="K614" s="2">
        <f t="shared" si="65"/>
        <v>2.8601754385964888</v>
      </c>
      <c r="L614" s="3">
        <f t="shared" si="66"/>
        <v>23.49</v>
      </c>
      <c r="M614" s="4">
        <v>23.49</v>
      </c>
      <c r="N614" s="7" t="s">
        <v>54</v>
      </c>
      <c r="O614" s="1">
        <v>20.43</v>
      </c>
      <c r="P614" s="2">
        <f t="shared" si="67"/>
        <v>18.387</v>
      </c>
      <c r="Q614" s="2">
        <f t="shared" si="68"/>
        <v>20.961179999999999</v>
      </c>
      <c r="R614" s="3">
        <f t="shared" si="69"/>
        <v>21.161179999999998</v>
      </c>
      <c r="S614" s="1" t="s">
        <v>1616</v>
      </c>
    </row>
    <row r="615" spans="1:19" x14ac:dyDescent="0.2">
      <c r="A615" s="5">
        <v>1033546</v>
      </c>
      <c r="B615" s="5" t="s">
        <v>883</v>
      </c>
      <c r="C615" s="5">
        <v>45.43</v>
      </c>
      <c r="D615" s="6">
        <v>51.99</v>
      </c>
      <c r="E615" s="4">
        <v>3.5</v>
      </c>
      <c r="F615" s="4">
        <v>48.49</v>
      </c>
      <c r="G615" s="18">
        <v>42.36</v>
      </c>
      <c r="H615" s="18">
        <v>0.2</v>
      </c>
      <c r="I615" s="2">
        <f t="shared" si="63"/>
        <v>48.29</v>
      </c>
      <c r="J615" s="2">
        <f t="shared" si="64"/>
        <v>42.359649122807021</v>
      </c>
      <c r="K615" s="2">
        <f t="shared" si="65"/>
        <v>5.9303508771929785</v>
      </c>
      <c r="L615" s="3">
        <f t="shared" si="66"/>
        <v>48.49</v>
      </c>
      <c r="M615" s="4">
        <v>48.49</v>
      </c>
      <c r="N615" s="7" t="s">
        <v>54</v>
      </c>
      <c r="O615" s="1">
        <v>42.36</v>
      </c>
      <c r="P615" s="2">
        <f t="shared" si="67"/>
        <v>38.124000000000002</v>
      </c>
      <c r="Q615" s="2">
        <f t="shared" si="68"/>
        <v>43.461359999999999</v>
      </c>
      <c r="R615" s="3">
        <f t="shared" si="69"/>
        <v>43.661360000000002</v>
      </c>
      <c r="S615" s="1" t="s">
        <v>1617</v>
      </c>
    </row>
    <row r="616" spans="1:19" x14ac:dyDescent="0.2">
      <c r="A616" s="5">
        <v>1033547</v>
      </c>
      <c r="B616" s="5" t="s">
        <v>884</v>
      </c>
      <c r="C616" s="5">
        <v>45.43</v>
      </c>
      <c r="D616" s="6">
        <v>51.99</v>
      </c>
      <c r="E616" s="4">
        <v>3.5</v>
      </c>
      <c r="F616" s="4">
        <v>48.49</v>
      </c>
      <c r="G616" s="18">
        <v>42.36</v>
      </c>
      <c r="H616" s="18">
        <v>0.2</v>
      </c>
      <c r="I616" s="2">
        <f t="shared" si="63"/>
        <v>48.29</v>
      </c>
      <c r="J616" s="2">
        <f t="shared" si="64"/>
        <v>42.359649122807021</v>
      </c>
      <c r="K616" s="2">
        <f t="shared" si="65"/>
        <v>5.9303508771929785</v>
      </c>
      <c r="L616" s="3">
        <f t="shared" si="66"/>
        <v>48.49</v>
      </c>
      <c r="M616" s="4">
        <v>48.49</v>
      </c>
      <c r="N616" s="7" t="s">
        <v>54</v>
      </c>
      <c r="O616" s="1">
        <v>42.36</v>
      </c>
      <c r="P616" s="2">
        <f t="shared" si="67"/>
        <v>38.124000000000002</v>
      </c>
      <c r="Q616" s="2">
        <f t="shared" si="68"/>
        <v>43.461359999999999</v>
      </c>
      <c r="R616" s="3">
        <f t="shared" si="69"/>
        <v>43.661360000000002</v>
      </c>
      <c r="S616" s="1" t="s">
        <v>1618</v>
      </c>
    </row>
    <row r="617" spans="1:19" x14ac:dyDescent="0.2">
      <c r="A617" s="5">
        <v>1001794</v>
      </c>
      <c r="B617" s="5" t="s">
        <v>885</v>
      </c>
      <c r="C617" s="5">
        <v>15.6</v>
      </c>
      <c r="D617" s="6">
        <v>17.98</v>
      </c>
      <c r="E617" s="4">
        <v>2</v>
      </c>
      <c r="F617" s="4">
        <v>15.98</v>
      </c>
      <c r="G617" s="18">
        <v>13.84</v>
      </c>
      <c r="H617" s="18">
        <v>0.2</v>
      </c>
      <c r="I617" s="2">
        <f t="shared" si="63"/>
        <v>15.780000000000001</v>
      </c>
      <c r="J617" s="2">
        <f t="shared" si="64"/>
        <v>13.842105263157897</v>
      </c>
      <c r="K617" s="2">
        <f t="shared" si="65"/>
        <v>1.9378947368421038</v>
      </c>
      <c r="L617" s="3">
        <f t="shared" si="66"/>
        <v>15.98</v>
      </c>
      <c r="M617" s="4">
        <v>15.98</v>
      </c>
      <c r="N617" s="7" t="s">
        <v>54</v>
      </c>
      <c r="O617" s="1">
        <v>13.84</v>
      </c>
      <c r="P617" s="2">
        <f t="shared" si="67"/>
        <v>12.456</v>
      </c>
      <c r="Q617" s="2">
        <f t="shared" si="68"/>
        <v>14.199839999999998</v>
      </c>
      <c r="R617" s="3">
        <f t="shared" si="69"/>
        <v>14.399839999999998</v>
      </c>
      <c r="S617" s="1" t="s">
        <v>1619</v>
      </c>
    </row>
    <row r="618" spans="1:19" x14ac:dyDescent="0.2">
      <c r="A618" s="5">
        <v>1020757</v>
      </c>
      <c r="B618" s="5" t="s">
        <v>886</v>
      </c>
      <c r="C618" s="5">
        <v>33.15</v>
      </c>
      <c r="D618" s="6">
        <v>37.99</v>
      </c>
      <c r="E618" s="4">
        <v>2.5</v>
      </c>
      <c r="F618" s="4">
        <v>35.49</v>
      </c>
      <c r="G618" s="18">
        <v>30.96</v>
      </c>
      <c r="H618" s="18">
        <v>0.2</v>
      </c>
      <c r="I618" s="2">
        <f t="shared" si="63"/>
        <v>35.29</v>
      </c>
      <c r="J618" s="2">
        <f t="shared" si="64"/>
        <v>30.956140350877195</v>
      </c>
      <c r="K618" s="2">
        <f t="shared" si="65"/>
        <v>4.3338596491228039</v>
      </c>
      <c r="L618" s="3">
        <f t="shared" si="66"/>
        <v>35.49</v>
      </c>
      <c r="M618" s="4">
        <v>35.49</v>
      </c>
      <c r="N618" s="7" t="s">
        <v>54</v>
      </c>
      <c r="O618" s="1">
        <v>30.96</v>
      </c>
      <c r="P618" s="2">
        <f t="shared" si="67"/>
        <v>27.864000000000001</v>
      </c>
      <c r="Q618" s="2">
        <f t="shared" si="68"/>
        <v>31.764959999999999</v>
      </c>
      <c r="R618" s="3">
        <f t="shared" si="69"/>
        <v>31.964959999999998</v>
      </c>
      <c r="S618" s="1" t="s">
        <v>1620</v>
      </c>
    </row>
    <row r="619" spans="1:19" x14ac:dyDescent="0.2">
      <c r="A619" s="5">
        <v>1043271</v>
      </c>
      <c r="B619" s="5" t="s">
        <v>887</v>
      </c>
      <c r="C619" s="5">
        <v>16.48</v>
      </c>
      <c r="D619" s="6">
        <v>18.989999999999998</v>
      </c>
      <c r="E619" s="4">
        <v>2</v>
      </c>
      <c r="F619" s="4">
        <v>16.989999999999998</v>
      </c>
      <c r="G619" s="18">
        <v>14.73</v>
      </c>
      <c r="H619" s="18">
        <v>0.2</v>
      </c>
      <c r="I619" s="2">
        <f t="shared" si="63"/>
        <v>16.79</v>
      </c>
      <c r="J619" s="2">
        <f t="shared" si="64"/>
        <v>14.728070175438598</v>
      </c>
      <c r="K619" s="2">
        <f t="shared" si="65"/>
        <v>2.0619298245614015</v>
      </c>
      <c r="L619" s="3">
        <f t="shared" si="66"/>
        <v>16.989999999999998</v>
      </c>
      <c r="M619" s="4">
        <v>16.989999999999998</v>
      </c>
      <c r="N619" s="7" t="s">
        <v>54</v>
      </c>
      <c r="O619" s="1">
        <v>14.73</v>
      </c>
      <c r="P619" s="2">
        <f t="shared" si="67"/>
        <v>13.257000000000001</v>
      </c>
      <c r="Q619" s="2">
        <f t="shared" si="68"/>
        <v>15.11298</v>
      </c>
      <c r="R619" s="3">
        <f t="shared" si="69"/>
        <v>15.31298</v>
      </c>
      <c r="S619" s="1" t="s">
        <v>1621</v>
      </c>
    </row>
    <row r="620" spans="1:19" x14ac:dyDescent="0.2">
      <c r="A620" s="5">
        <v>1007888</v>
      </c>
      <c r="B620" s="5" t="s">
        <v>888</v>
      </c>
      <c r="C620" s="5">
        <v>16.48</v>
      </c>
      <c r="D620" s="6">
        <v>18.989999999999998</v>
      </c>
      <c r="E620" s="4">
        <v>2</v>
      </c>
      <c r="F620" s="4">
        <v>16.989999999999998</v>
      </c>
      <c r="G620" s="18">
        <v>14.73</v>
      </c>
      <c r="H620" s="18">
        <v>0.2</v>
      </c>
      <c r="I620" s="2">
        <f t="shared" si="63"/>
        <v>16.79</v>
      </c>
      <c r="J620" s="2">
        <f t="shared" si="64"/>
        <v>14.728070175438598</v>
      </c>
      <c r="K620" s="2">
        <f t="shared" si="65"/>
        <v>2.0619298245614015</v>
      </c>
      <c r="L620" s="3">
        <f t="shared" si="66"/>
        <v>16.989999999999998</v>
      </c>
      <c r="M620" s="4">
        <v>16.989999999999998</v>
      </c>
      <c r="N620" s="7" t="s">
        <v>54</v>
      </c>
      <c r="O620" s="1">
        <v>14.73</v>
      </c>
      <c r="P620" s="2">
        <f t="shared" si="67"/>
        <v>13.257000000000001</v>
      </c>
      <c r="Q620" s="2">
        <f t="shared" si="68"/>
        <v>15.11298</v>
      </c>
      <c r="R620" s="3">
        <f t="shared" si="69"/>
        <v>15.31298</v>
      </c>
      <c r="S620" s="1" t="s">
        <v>1622</v>
      </c>
    </row>
    <row r="621" spans="1:19" x14ac:dyDescent="0.2">
      <c r="A621" s="5">
        <v>1011270</v>
      </c>
      <c r="B621" s="5" t="s">
        <v>1004</v>
      </c>
      <c r="C621" s="5">
        <v>19.989999999999998</v>
      </c>
      <c r="D621" s="4">
        <v>22.99</v>
      </c>
      <c r="E621" s="4">
        <v>2.2000000000000002</v>
      </c>
      <c r="F621" s="4">
        <v>20.79</v>
      </c>
      <c r="G621" s="18">
        <v>18.059999999999999</v>
      </c>
      <c r="H621" s="18">
        <v>0.2</v>
      </c>
      <c r="I621" s="18">
        <f t="shared" si="63"/>
        <v>20.59</v>
      </c>
      <c r="J621" s="18">
        <f t="shared" si="64"/>
        <v>18.061403508771932</v>
      </c>
      <c r="K621" s="18">
        <f t="shared" si="65"/>
        <v>2.5285964912280683</v>
      </c>
      <c r="L621" s="4">
        <f t="shared" si="66"/>
        <v>20.79</v>
      </c>
      <c r="M621" s="4">
        <v>20.79</v>
      </c>
      <c r="N621" s="7" t="s">
        <v>54</v>
      </c>
      <c r="O621" s="18">
        <v>18.059999999999999</v>
      </c>
      <c r="P621" s="2">
        <f t="shared" ref="P621:P622" si="70">O621*0.9</f>
        <v>16.253999999999998</v>
      </c>
      <c r="Q621" s="2">
        <f t="shared" ref="Q621:Q622" si="71">P621*1.14</f>
        <v>18.529559999999996</v>
      </c>
      <c r="R621" s="3">
        <f t="shared" ref="R621:R622" si="72">Q621+H621</f>
        <v>18.729559999999996</v>
      </c>
      <c r="S621" s="44" t="s">
        <v>1623</v>
      </c>
    </row>
    <row r="622" spans="1:19" x14ac:dyDescent="0.2">
      <c r="A622" s="5">
        <v>1007757</v>
      </c>
      <c r="B622" s="5" t="s">
        <v>1005</v>
      </c>
      <c r="C622" s="5">
        <v>19.989999999999998</v>
      </c>
      <c r="D622" s="4">
        <v>22.99</v>
      </c>
      <c r="E622" s="4">
        <v>2.2000000000000002</v>
      </c>
      <c r="F622" s="4">
        <v>20.79</v>
      </c>
      <c r="G622" s="18">
        <v>18.059999999999999</v>
      </c>
      <c r="H622" s="18">
        <v>0.2</v>
      </c>
      <c r="I622" s="18">
        <f t="shared" si="63"/>
        <v>20.59</v>
      </c>
      <c r="J622" s="18">
        <f t="shared" si="64"/>
        <v>18.061403508771932</v>
      </c>
      <c r="K622" s="18">
        <f t="shared" si="65"/>
        <v>2.5285964912280683</v>
      </c>
      <c r="L622" s="4">
        <f t="shared" si="66"/>
        <v>20.79</v>
      </c>
      <c r="M622" s="4">
        <v>20.79</v>
      </c>
      <c r="N622" s="7" t="s">
        <v>54</v>
      </c>
      <c r="O622" s="18">
        <v>18.059999999999999</v>
      </c>
      <c r="P622" s="2">
        <f t="shared" si="70"/>
        <v>16.253999999999998</v>
      </c>
      <c r="Q622" s="2">
        <f t="shared" si="71"/>
        <v>18.529559999999996</v>
      </c>
      <c r="R622" s="3">
        <f t="shared" si="72"/>
        <v>18.729559999999996</v>
      </c>
      <c r="S622" s="44" t="s">
        <v>1624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0F4436-A869-4333-8491-9A1B44F6950D}">
  <dimension ref="A1:M415"/>
  <sheetViews>
    <sheetView workbookViewId="0">
      <pane xSplit="4" ySplit="1" topLeftCell="E62" activePane="bottomRight" state="frozen"/>
      <selection pane="topRight" activeCell="E1" sqref="E1"/>
      <selection pane="bottomLeft" activeCell="A2" sqref="A2"/>
      <selection pane="bottomRight" activeCell="N23" sqref="N23"/>
    </sheetView>
  </sheetViews>
  <sheetFormatPr defaultRowHeight="15" x14ac:dyDescent="0.25"/>
  <cols>
    <col min="2" max="2" width="45.5703125" bestFit="1" customWidth="1"/>
    <col min="3" max="3" width="9.140625" style="27"/>
    <col min="4" max="4" width="11.5703125" style="14" bestFit="1" customWidth="1"/>
    <col min="5" max="5" width="9.140625" style="26"/>
    <col min="6" max="6" width="11.42578125" style="12" customWidth="1"/>
    <col min="7" max="7" width="9.140625" style="25"/>
    <col min="8" max="8" width="10.42578125" style="25" customWidth="1"/>
    <col min="9" max="9" width="15.7109375" style="14" customWidth="1"/>
    <col min="10" max="10" width="12.85546875" customWidth="1"/>
    <col min="11" max="11" width="10.140625" customWidth="1"/>
  </cols>
  <sheetData>
    <row r="1" spans="1:13" ht="39" x14ac:dyDescent="0.25">
      <c r="A1" s="30" t="s">
        <v>7</v>
      </c>
      <c r="B1" s="30" t="s">
        <v>1</v>
      </c>
      <c r="C1" s="31" t="s">
        <v>18</v>
      </c>
      <c r="D1" s="32" t="s">
        <v>19</v>
      </c>
      <c r="E1" s="33" t="s">
        <v>20</v>
      </c>
      <c r="F1" s="34" t="s">
        <v>21</v>
      </c>
      <c r="G1" s="35" t="s">
        <v>27</v>
      </c>
      <c r="H1" s="35" t="s">
        <v>22</v>
      </c>
      <c r="I1" s="32" t="s">
        <v>5</v>
      </c>
      <c r="J1" s="30" t="s">
        <v>23</v>
      </c>
      <c r="K1" s="30" t="s">
        <v>28</v>
      </c>
      <c r="L1" s="30" t="s">
        <v>29</v>
      </c>
      <c r="M1" s="30" t="s">
        <v>30</v>
      </c>
    </row>
    <row r="2" spans="1:13" x14ac:dyDescent="0.25">
      <c r="A2">
        <v>1038537</v>
      </c>
      <c r="B2" t="s">
        <v>907</v>
      </c>
      <c r="C2" s="27">
        <v>473</v>
      </c>
      <c r="D2" s="14" t="s">
        <v>1002</v>
      </c>
      <c r="E2" s="26">
        <v>0.15</v>
      </c>
      <c r="F2" s="12">
        <v>4.67</v>
      </c>
      <c r="G2" s="25">
        <v>0.1</v>
      </c>
      <c r="H2" s="25">
        <v>4.01</v>
      </c>
      <c r="I2" s="14" t="s">
        <v>26</v>
      </c>
      <c r="J2" s="42">
        <v>45978</v>
      </c>
      <c r="K2">
        <v>1597</v>
      </c>
      <c r="L2">
        <v>2686</v>
      </c>
      <c r="M2">
        <v>4283</v>
      </c>
    </row>
    <row r="3" spans="1:13" x14ac:dyDescent="0.25">
      <c r="A3">
        <v>1035442</v>
      </c>
      <c r="B3" t="s">
        <v>908</v>
      </c>
      <c r="C3" s="27">
        <v>750</v>
      </c>
      <c r="D3" s="14" t="s">
        <v>222</v>
      </c>
      <c r="E3" s="26">
        <v>0.25</v>
      </c>
      <c r="F3" s="12">
        <v>16.190000000000001</v>
      </c>
      <c r="G3" s="25">
        <v>0.2</v>
      </c>
      <c r="H3" s="25">
        <v>14.03</v>
      </c>
      <c r="I3" s="14" t="s">
        <v>54</v>
      </c>
      <c r="J3" s="42">
        <v>45936</v>
      </c>
      <c r="K3">
        <v>-1345</v>
      </c>
      <c r="L3">
        <v>1350</v>
      </c>
      <c r="M3">
        <v>5</v>
      </c>
    </row>
    <row r="4" spans="1:13" x14ac:dyDescent="0.25">
      <c r="A4">
        <v>1043863</v>
      </c>
      <c r="B4" t="s">
        <v>34</v>
      </c>
      <c r="C4" s="27">
        <v>473</v>
      </c>
      <c r="D4" s="14" t="s">
        <v>222</v>
      </c>
      <c r="E4" s="26">
        <v>0.15</v>
      </c>
      <c r="F4" s="12">
        <v>4.42</v>
      </c>
      <c r="G4" s="25">
        <v>0.1</v>
      </c>
      <c r="H4" s="25">
        <v>3.79</v>
      </c>
      <c r="I4" s="14" t="s">
        <v>26</v>
      </c>
      <c r="J4" s="42">
        <v>45936</v>
      </c>
      <c r="K4">
        <v>-1126</v>
      </c>
      <c r="L4">
        <v>1128</v>
      </c>
      <c r="M4">
        <v>2</v>
      </c>
    </row>
    <row r="5" spans="1:13" x14ac:dyDescent="0.25">
      <c r="A5">
        <v>1044182</v>
      </c>
      <c r="B5" t="s">
        <v>106</v>
      </c>
      <c r="C5" s="27">
        <v>250</v>
      </c>
      <c r="D5" s="14" t="s">
        <v>222</v>
      </c>
      <c r="E5" s="26">
        <v>0.15</v>
      </c>
      <c r="F5" s="12">
        <v>4.1900000000000004</v>
      </c>
      <c r="G5" s="25">
        <v>0.1</v>
      </c>
      <c r="H5" s="25">
        <v>3.59</v>
      </c>
      <c r="I5" s="14" t="s">
        <v>54</v>
      </c>
      <c r="J5" s="42">
        <v>45817</v>
      </c>
      <c r="K5">
        <v>177</v>
      </c>
      <c r="L5">
        <v>1080</v>
      </c>
      <c r="M5">
        <v>1257</v>
      </c>
    </row>
    <row r="6" spans="1:13" x14ac:dyDescent="0.25">
      <c r="A6">
        <v>1044181</v>
      </c>
      <c r="B6" t="s">
        <v>59</v>
      </c>
      <c r="C6" s="27">
        <v>250</v>
      </c>
      <c r="D6" s="14" t="s">
        <v>222</v>
      </c>
      <c r="E6" s="26">
        <v>0.2</v>
      </c>
      <c r="F6" s="12">
        <v>3.94</v>
      </c>
      <c r="G6" s="25">
        <v>0.1</v>
      </c>
      <c r="H6" s="25">
        <v>3.37</v>
      </c>
      <c r="I6" s="14" t="s">
        <v>54</v>
      </c>
      <c r="J6" s="42">
        <v>45817</v>
      </c>
      <c r="K6">
        <v>139</v>
      </c>
      <c r="L6">
        <v>1032</v>
      </c>
      <c r="M6">
        <v>1171</v>
      </c>
    </row>
    <row r="7" spans="1:13" x14ac:dyDescent="0.25">
      <c r="A7">
        <v>1046497</v>
      </c>
      <c r="B7" t="s">
        <v>393</v>
      </c>
      <c r="C7" s="27">
        <v>473</v>
      </c>
      <c r="D7" s="14" t="s">
        <v>222</v>
      </c>
      <c r="E7" s="26">
        <v>0.15</v>
      </c>
      <c r="F7" s="12">
        <v>4</v>
      </c>
      <c r="G7" s="25">
        <v>0.1</v>
      </c>
      <c r="H7" s="25">
        <v>3.42</v>
      </c>
      <c r="I7" s="14" t="s">
        <v>26</v>
      </c>
      <c r="J7" s="42">
        <v>45894</v>
      </c>
      <c r="K7">
        <v>315</v>
      </c>
      <c r="L7">
        <v>1007</v>
      </c>
      <c r="M7">
        <v>1322</v>
      </c>
    </row>
    <row r="8" spans="1:13" x14ac:dyDescent="0.25">
      <c r="A8">
        <v>1046476</v>
      </c>
      <c r="B8" t="s">
        <v>909</v>
      </c>
      <c r="C8" s="27">
        <v>473</v>
      </c>
      <c r="D8" s="14" t="s">
        <v>222</v>
      </c>
      <c r="E8" s="26">
        <v>0.15</v>
      </c>
      <c r="F8" s="12">
        <v>4.25</v>
      </c>
      <c r="G8" s="25">
        <v>0.1</v>
      </c>
      <c r="H8" s="25">
        <v>3.64</v>
      </c>
      <c r="I8" s="14" t="s">
        <v>26</v>
      </c>
      <c r="J8" s="42">
        <v>45936</v>
      </c>
      <c r="K8">
        <v>-1000</v>
      </c>
      <c r="L8">
        <v>1007</v>
      </c>
      <c r="M8">
        <v>7</v>
      </c>
    </row>
    <row r="9" spans="1:13" x14ac:dyDescent="0.25">
      <c r="A9">
        <v>1032035</v>
      </c>
      <c r="B9" t="s">
        <v>910</v>
      </c>
      <c r="C9" s="27">
        <v>473</v>
      </c>
      <c r="D9" s="14" t="s">
        <v>221</v>
      </c>
      <c r="E9" s="26">
        <v>0.15</v>
      </c>
      <c r="F9" s="12">
        <v>4.46</v>
      </c>
      <c r="G9" s="25">
        <v>0.1</v>
      </c>
      <c r="H9" s="25">
        <v>3.82</v>
      </c>
      <c r="I9" s="14" t="s">
        <v>26</v>
      </c>
      <c r="J9" s="42">
        <v>45978</v>
      </c>
      <c r="K9">
        <v>902</v>
      </c>
      <c r="L9">
        <v>960</v>
      </c>
      <c r="M9">
        <v>1862</v>
      </c>
    </row>
    <row r="10" spans="1:13" x14ac:dyDescent="0.25">
      <c r="A10">
        <v>1047849</v>
      </c>
      <c r="B10" t="s">
        <v>911</v>
      </c>
      <c r="C10" s="27">
        <v>473</v>
      </c>
      <c r="D10" s="14" t="s">
        <v>433</v>
      </c>
      <c r="E10" s="26">
        <v>0.15</v>
      </c>
      <c r="F10" s="12">
        <v>4.21</v>
      </c>
      <c r="G10" s="25">
        <v>0.1</v>
      </c>
      <c r="H10" s="25">
        <v>3.61</v>
      </c>
      <c r="I10" s="14" t="s">
        <v>26</v>
      </c>
      <c r="J10" s="42">
        <v>45978</v>
      </c>
      <c r="K10">
        <v>1506</v>
      </c>
      <c r="L10">
        <v>863</v>
      </c>
      <c r="M10">
        <v>2369</v>
      </c>
    </row>
    <row r="11" spans="1:13" x14ac:dyDescent="0.25">
      <c r="A11">
        <v>1015894</v>
      </c>
      <c r="B11" t="s">
        <v>912</v>
      </c>
      <c r="C11" s="27">
        <v>750</v>
      </c>
      <c r="D11" s="14" t="s">
        <v>224</v>
      </c>
      <c r="E11" s="26">
        <v>0.15</v>
      </c>
      <c r="F11" s="12">
        <v>16.989999999999998</v>
      </c>
      <c r="G11" s="25">
        <v>0.2</v>
      </c>
      <c r="H11" s="25">
        <v>14.73</v>
      </c>
      <c r="I11" s="14" t="s">
        <v>54</v>
      </c>
      <c r="J11" s="42">
        <v>45978</v>
      </c>
      <c r="K11">
        <v>1085</v>
      </c>
      <c r="L11">
        <v>862</v>
      </c>
      <c r="M11">
        <v>1947</v>
      </c>
    </row>
    <row r="12" spans="1:13" x14ac:dyDescent="0.25">
      <c r="A12">
        <v>1036774</v>
      </c>
      <c r="B12" t="s">
        <v>63</v>
      </c>
      <c r="C12" s="27">
        <v>750</v>
      </c>
      <c r="D12" s="14" t="s">
        <v>222</v>
      </c>
      <c r="E12" s="26">
        <v>0.3</v>
      </c>
      <c r="F12" s="12">
        <v>18.190000000000001</v>
      </c>
      <c r="G12" s="25">
        <v>0.2</v>
      </c>
      <c r="H12" s="25">
        <v>15.78</v>
      </c>
      <c r="I12" s="14" t="s">
        <v>54</v>
      </c>
      <c r="J12" s="42">
        <v>45817</v>
      </c>
      <c r="K12">
        <v>223</v>
      </c>
      <c r="L12">
        <v>789</v>
      </c>
      <c r="M12">
        <v>1012</v>
      </c>
    </row>
    <row r="13" spans="1:13" x14ac:dyDescent="0.25">
      <c r="A13">
        <v>1046232</v>
      </c>
      <c r="B13" t="s">
        <v>913</v>
      </c>
      <c r="C13" s="27" t="s">
        <v>66</v>
      </c>
      <c r="D13" s="14" t="s">
        <v>222</v>
      </c>
      <c r="E13" s="26">
        <v>0.15</v>
      </c>
      <c r="F13" s="12">
        <v>27.19</v>
      </c>
      <c r="G13" s="25">
        <v>1.2</v>
      </c>
      <c r="H13" s="25">
        <v>22.8</v>
      </c>
      <c r="I13" s="14" t="s">
        <v>26</v>
      </c>
      <c r="J13" s="42">
        <v>45936</v>
      </c>
      <c r="K13">
        <v>-499</v>
      </c>
      <c r="L13">
        <v>522</v>
      </c>
      <c r="M13">
        <v>23</v>
      </c>
    </row>
    <row r="14" spans="1:13" x14ac:dyDescent="0.25">
      <c r="A14">
        <v>1026422</v>
      </c>
      <c r="B14" t="s">
        <v>174</v>
      </c>
      <c r="C14" s="27">
        <v>473</v>
      </c>
      <c r="D14" s="14" t="s">
        <v>221</v>
      </c>
      <c r="E14" s="26">
        <v>0.15</v>
      </c>
      <c r="F14" s="12">
        <v>4.63</v>
      </c>
      <c r="G14" s="25">
        <v>0.1</v>
      </c>
      <c r="H14" s="25">
        <v>3.97</v>
      </c>
      <c r="I14" s="14" t="s">
        <v>26</v>
      </c>
      <c r="J14" s="42">
        <v>45978</v>
      </c>
      <c r="K14">
        <v>3682</v>
      </c>
      <c r="L14">
        <v>503</v>
      </c>
      <c r="M14">
        <v>4185</v>
      </c>
    </row>
    <row r="15" spans="1:13" x14ac:dyDescent="0.25">
      <c r="A15">
        <v>1042888</v>
      </c>
      <c r="B15" t="s">
        <v>914</v>
      </c>
      <c r="C15" s="27" t="s">
        <v>66</v>
      </c>
      <c r="D15" s="14" t="s">
        <v>222</v>
      </c>
      <c r="E15" s="26">
        <v>0.15</v>
      </c>
      <c r="F15" s="12">
        <v>32.86</v>
      </c>
      <c r="G15" s="25">
        <v>1.2</v>
      </c>
      <c r="H15" s="25">
        <v>27.77</v>
      </c>
      <c r="I15" s="14" t="s">
        <v>26</v>
      </c>
      <c r="J15" s="42">
        <v>45936</v>
      </c>
      <c r="K15">
        <v>-458</v>
      </c>
      <c r="L15">
        <v>480</v>
      </c>
      <c r="M15">
        <v>22</v>
      </c>
    </row>
    <row r="16" spans="1:13" x14ac:dyDescent="0.25">
      <c r="A16">
        <v>1046474</v>
      </c>
      <c r="B16" t="s">
        <v>915</v>
      </c>
      <c r="C16" s="27">
        <v>473</v>
      </c>
      <c r="D16" s="14" t="s">
        <v>222</v>
      </c>
      <c r="E16" s="26">
        <v>0.15</v>
      </c>
      <c r="F16" s="12">
        <v>4.42</v>
      </c>
      <c r="G16" s="25">
        <v>0.1</v>
      </c>
      <c r="H16" s="25">
        <v>3.79</v>
      </c>
      <c r="I16" s="14" t="s">
        <v>26</v>
      </c>
      <c r="J16" s="42">
        <v>45936</v>
      </c>
      <c r="K16">
        <v>-467</v>
      </c>
      <c r="L16">
        <v>479</v>
      </c>
      <c r="M16">
        <v>12</v>
      </c>
    </row>
    <row r="17" spans="1:13" x14ac:dyDescent="0.25">
      <c r="A17">
        <v>1046492</v>
      </c>
      <c r="B17" t="s">
        <v>916</v>
      </c>
      <c r="C17" s="27">
        <v>473</v>
      </c>
      <c r="D17" s="14" t="s">
        <v>222</v>
      </c>
      <c r="E17" s="26">
        <v>0.15</v>
      </c>
      <c r="F17" s="12">
        <v>4.42</v>
      </c>
      <c r="G17" s="25">
        <v>0.1</v>
      </c>
      <c r="H17" s="25">
        <v>3.79</v>
      </c>
      <c r="I17" s="14" t="s">
        <v>26</v>
      </c>
      <c r="J17" s="42">
        <v>45936</v>
      </c>
      <c r="K17">
        <v>-419</v>
      </c>
      <c r="L17">
        <v>430</v>
      </c>
      <c r="M17">
        <v>11</v>
      </c>
    </row>
    <row r="18" spans="1:13" x14ac:dyDescent="0.25">
      <c r="A18">
        <v>1022925</v>
      </c>
      <c r="B18" t="s">
        <v>917</v>
      </c>
      <c r="C18" s="27">
        <v>3000</v>
      </c>
      <c r="D18" s="14" t="s">
        <v>222</v>
      </c>
      <c r="E18" s="26">
        <v>0.15</v>
      </c>
      <c r="F18" s="12">
        <v>38.74</v>
      </c>
      <c r="G18" s="25">
        <v>0.2</v>
      </c>
      <c r="H18" s="25">
        <v>33.81</v>
      </c>
      <c r="I18" s="14" t="s">
        <v>54</v>
      </c>
      <c r="J18" s="42">
        <v>45936</v>
      </c>
      <c r="K18">
        <v>-364</v>
      </c>
      <c r="L18">
        <v>390</v>
      </c>
      <c r="M18">
        <v>26</v>
      </c>
    </row>
    <row r="19" spans="1:13" x14ac:dyDescent="0.25">
      <c r="A19">
        <v>1043265</v>
      </c>
      <c r="B19" t="s">
        <v>918</v>
      </c>
      <c r="C19" s="27" t="s">
        <v>66</v>
      </c>
      <c r="D19" s="14" t="s">
        <v>222</v>
      </c>
      <c r="E19" s="26">
        <v>0.15</v>
      </c>
      <c r="F19" s="12">
        <v>29.91</v>
      </c>
      <c r="G19" s="25">
        <v>1.2</v>
      </c>
      <c r="H19" s="25">
        <v>25.18</v>
      </c>
      <c r="I19" s="14" t="s">
        <v>26</v>
      </c>
      <c r="J19" s="42">
        <v>45936</v>
      </c>
      <c r="K19">
        <v>-259</v>
      </c>
      <c r="L19">
        <v>274</v>
      </c>
      <c r="M19">
        <v>15</v>
      </c>
    </row>
    <row r="20" spans="1:13" x14ac:dyDescent="0.25">
      <c r="A20">
        <v>1043217</v>
      </c>
      <c r="B20" t="s">
        <v>919</v>
      </c>
      <c r="C20" s="27" t="s">
        <v>66</v>
      </c>
      <c r="D20" s="14" t="s">
        <v>222</v>
      </c>
      <c r="E20" s="26">
        <v>0.15</v>
      </c>
      <c r="F20" s="12">
        <v>32.86</v>
      </c>
      <c r="G20" s="25">
        <v>1.2</v>
      </c>
      <c r="H20" s="25">
        <v>27.77</v>
      </c>
      <c r="I20" s="14" t="s">
        <v>26</v>
      </c>
      <c r="J20" s="42">
        <v>45936</v>
      </c>
      <c r="K20">
        <v>-242</v>
      </c>
      <c r="L20">
        <v>263</v>
      </c>
      <c r="M20">
        <v>21</v>
      </c>
    </row>
    <row r="21" spans="1:13" x14ac:dyDescent="0.25">
      <c r="A21">
        <v>1046427</v>
      </c>
      <c r="B21" t="s">
        <v>920</v>
      </c>
      <c r="C21" s="27">
        <v>473</v>
      </c>
      <c r="D21" s="14" t="s">
        <v>222</v>
      </c>
      <c r="E21" s="26">
        <v>0.15</v>
      </c>
      <c r="F21" s="12">
        <v>4.59</v>
      </c>
      <c r="G21" s="25">
        <v>0.1</v>
      </c>
      <c r="H21" s="25">
        <v>3.94</v>
      </c>
      <c r="I21" s="14" t="s">
        <v>26</v>
      </c>
      <c r="J21" s="42">
        <v>45936</v>
      </c>
      <c r="K21">
        <v>-236</v>
      </c>
      <c r="L21">
        <v>240</v>
      </c>
      <c r="M21">
        <v>4</v>
      </c>
    </row>
    <row r="22" spans="1:13" x14ac:dyDescent="0.25">
      <c r="A22">
        <v>1009489</v>
      </c>
      <c r="B22" t="s">
        <v>921</v>
      </c>
      <c r="C22" s="27">
        <v>750</v>
      </c>
      <c r="D22" s="14" t="s">
        <v>434</v>
      </c>
      <c r="E22" s="26">
        <v>0.15</v>
      </c>
      <c r="F22" s="12">
        <v>22.09</v>
      </c>
      <c r="G22" s="25">
        <v>0.2</v>
      </c>
      <c r="H22" s="25">
        <v>19.2</v>
      </c>
      <c r="I22" s="14" t="s">
        <v>54</v>
      </c>
      <c r="J22" s="42">
        <v>45978</v>
      </c>
      <c r="K22">
        <v>240</v>
      </c>
      <c r="L22">
        <v>232</v>
      </c>
      <c r="M22">
        <v>472</v>
      </c>
    </row>
    <row r="23" spans="1:13" x14ac:dyDescent="0.25">
      <c r="A23">
        <v>1046479</v>
      </c>
      <c r="B23" t="s">
        <v>922</v>
      </c>
      <c r="C23" s="27">
        <v>4000</v>
      </c>
      <c r="D23" s="14" t="s">
        <v>222</v>
      </c>
      <c r="E23" s="26">
        <v>0.15</v>
      </c>
      <c r="F23" s="12">
        <v>42.18</v>
      </c>
      <c r="G23" s="25">
        <v>0.2</v>
      </c>
      <c r="H23" s="25">
        <v>36.82</v>
      </c>
      <c r="I23" s="14" t="s">
        <v>54</v>
      </c>
      <c r="J23" s="42">
        <v>45936</v>
      </c>
      <c r="K23">
        <v>-197</v>
      </c>
      <c r="L23">
        <v>227</v>
      </c>
      <c r="M23">
        <v>30</v>
      </c>
    </row>
    <row r="24" spans="1:13" x14ac:dyDescent="0.25">
      <c r="A24">
        <v>1025327</v>
      </c>
      <c r="B24" t="s">
        <v>923</v>
      </c>
      <c r="C24" s="27">
        <v>3000</v>
      </c>
      <c r="D24" s="14" t="s">
        <v>222</v>
      </c>
      <c r="E24" s="26">
        <v>0.15</v>
      </c>
      <c r="F24" s="12">
        <v>38.74</v>
      </c>
      <c r="G24" s="25">
        <v>0.2</v>
      </c>
      <c r="H24" s="25">
        <v>33.81</v>
      </c>
      <c r="I24" s="14" t="s">
        <v>54</v>
      </c>
      <c r="J24" s="42">
        <v>45936</v>
      </c>
      <c r="K24">
        <v>-192</v>
      </c>
      <c r="L24">
        <v>219</v>
      </c>
      <c r="M24">
        <v>27</v>
      </c>
    </row>
    <row r="25" spans="1:13" x14ac:dyDescent="0.25">
      <c r="A25">
        <v>1023831</v>
      </c>
      <c r="B25" t="s">
        <v>80</v>
      </c>
      <c r="C25" s="27">
        <v>200</v>
      </c>
      <c r="D25" s="14" t="s">
        <v>222</v>
      </c>
      <c r="E25" s="26">
        <v>0.3</v>
      </c>
      <c r="F25" s="12">
        <v>15.47</v>
      </c>
      <c r="G25" s="25">
        <v>0.1</v>
      </c>
      <c r="H25" s="25">
        <v>13.48</v>
      </c>
      <c r="I25" s="14" t="s">
        <v>53</v>
      </c>
      <c r="J25" s="42">
        <v>45663</v>
      </c>
      <c r="K25">
        <v>339</v>
      </c>
      <c r="L25">
        <v>153</v>
      </c>
      <c r="M25">
        <v>492</v>
      </c>
    </row>
    <row r="26" spans="1:13" x14ac:dyDescent="0.25">
      <c r="A26">
        <v>1046222</v>
      </c>
      <c r="B26" t="s">
        <v>924</v>
      </c>
      <c r="C26" s="27">
        <v>4000</v>
      </c>
      <c r="D26" s="14" t="s">
        <v>222</v>
      </c>
      <c r="E26" s="26">
        <v>0.15</v>
      </c>
      <c r="F26" s="12">
        <v>45.9</v>
      </c>
      <c r="G26" s="25">
        <v>0.2</v>
      </c>
      <c r="H26" s="25">
        <v>40.090000000000003</v>
      </c>
      <c r="I26" s="14" t="s">
        <v>54</v>
      </c>
      <c r="J26" s="42">
        <v>45936</v>
      </c>
      <c r="K26">
        <v>-76</v>
      </c>
      <c r="L26">
        <v>112</v>
      </c>
      <c r="M26">
        <v>36</v>
      </c>
    </row>
    <row r="27" spans="1:13" x14ac:dyDescent="0.25">
      <c r="A27">
        <v>1038592</v>
      </c>
      <c r="B27" t="s">
        <v>925</v>
      </c>
      <c r="C27" s="27">
        <v>3000</v>
      </c>
      <c r="D27" s="14" t="s">
        <v>222</v>
      </c>
      <c r="E27" s="26">
        <v>0.15</v>
      </c>
      <c r="F27" s="12">
        <v>38.74</v>
      </c>
      <c r="G27" s="25">
        <v>0.2</v>
      </c>
      <c r="H27" s="25">
        <v>33.81</v>
      </c>
      <c r="I27" s="14" t="s">
        <v>54</v>
      </c>
      <c r="J27" s="42">
        <v>45936</v>
      </c>
      <c r="K27">
        <v>-55</v>
      </c>
      <c r="L27">
        <v>87</v>
      </c>
      <c r="M27">
        <v>32</v>
      </c>
    </row>
    <row r="28" spans="1:13" x14ac:dyDescent="0.25">
      <c r="A28">
        <v>1039742</v>
      </c>
      <c r="B28" t="s">
        <v>225</v>
      </c>
      <c r="C28" s="27">
        <v>4000</v>
      </c>
      <c r="D28" s="14" t="s">
        <v>223</v>
      </c>
      <c r="E28" s="26">
        <v>0.15</v>
      </c>
      <c r="F28" s="12">
        <v>45.04</v>
      </c>
      <c r="G28" s="25">
        <v>0.2</v>
      </c>
      <c r="H28" s="25">
        <v>39.33</v>
      </c>
      <c r="I28" s="14" t="s">
        <v>54</v>
      </c>
      <c r="J28" s="42">
        <v>45978</v>
      </c>
      <c r="K28">
        <v>268</v>
      </c>
      <c r="L28">
        <v>78</v>
      </c>
      <c r="M28">
        <v>346</v>
      </c>
    </row>
    <row r="29" spans="1:13" x14ac:dyDescent="0.25">
      <c r="A29">
        <v>1043440</v>
      </c>
      <c r="B29" t="s">
        <v>354</v>
      </c>
      <c r="C29" s="27" t="s">
        <v>122</v>
      </c>
      <c r="D29" s="14" t="s">
        <v>222</v>
      </c>
      <c r="E29" s="26">
        <v>0.15</v>
      </c>
      <c r="F29" s="12">
        <v>23.58</v>
      </c>
      <c r="G29" s="25">
        <v>0.8</v>
      </c>
      <c r="H29" s="25">
        <v>19.98</v>
      </c>
      <c r="I29" s="14" t="s">
        <v>26</v>
      </c>
      <c r="J29" s="42">
        <v>45936</v>
      </c>
      <c r="K29">
        <v>-40</v>
      </c>
      <c r="L29">
        <v>71</v>
      </c>
      <c r="M29">
        <v>31</v>
      </c>
    </row>
    <row r="30" spans="1:13" x14ac:dyDescent="0.25">
      <c r="A30">
        <v>1000394</v>
      </c>
      <c r="B30" t="s">
        <v>278</v>
      </c>
      <c r="C30" s="27">
        <v>750</v>
      </c>
      <c r="D30" s="14" t="s">
        <v>222</v>
      </c>
      <c r="E30" s="26">
        <v>0.15</v>
      </c>
      <c r="F30" s="12">
        <v>28.48</v>
      </c>
      <c r="G30" s="25">
        <v>0.2</v>
      </c>
      <c r="H30" s="25">
        <v>24.81</v>
      </c>
      <c r="I30" s="14" t="s">
        <v>53</v>
      </c>
      <c r="J30" s="42">
        <v>45936</v>
      </c>
      <c r="K30">
        <v>-50</v>
      </c>
      <c r="L30">
        <v>60</v>
      </c>
      <c r="M30">
        <v>10</v>
      </c>
    </row>
    <row r="31" spans="1:13" x14ac:dyDescent="0.25">
      <c r="A31">
        <v>1036432</v>
      </c>
      <c r="B31" t="s">
        <v>90</v>
      </c>
      <c r="C31" s="27">
        <v>750</v>
      </c>
      <c r="D31" s="14" t="s">
        <v>222</v>
      </c>
      <c r="E31" s="26">
        <v>0.45</v>
      </c>
      <c r="F31" s="12">
        <v>13.19</v>
      </c>
      <c r="G31" s="25">
        <v>0.2</v>
      </c>
      <c r="H31" s="25">
        <v>11.39</v>
      </c>
      <c r="I31" s="14" t="s">
        <v>54</v>
      </c>
      <c r="J31" s="42">
        <v>44935</v>
      </c>
      <c r="K31">
        <v>0</v>
      </c>
      <c r="L31">
        <v>48</v>
      </c>
      <c r="M31">
        <v>48</v>
      </c>
    </row>
    <row r="32" spans="1:13" x14ac:dyDescent="0.25">
      <c r="A32">
        <v>1047159</v>
      </c>
      <c r="B32" t="s">
        <v>926</v>
      </c>
      <c r="C32" s="27">
        <v>473</v>
      </c>
      <c r="D32" s="14" t="s">
        <v>221</v>
      </c>
      <c r="E32" s="26">
        <v>0.15</v>
      </c>
      <c r="F32" s="12">
        <v>4.24</v>
      </c>
      <c r="G32" s="25">
        <v>0.1</v>
      </c>
      <c r="H32" s="25">
        <v>3.63</v>
      </c>
      <c r="I32" s="14" t="s">
        <v>26</v>
      </c>
      <c r="J32" s="42">
        <v>45978</v>
      </c>
      <c r="K32">
        <v>1460</v>
      </c>
      <c r="L32">
        <v>24</v>
      </c>
      <c r="M32">
        <v>1484</v>
      </c>
    </row>
    <row r="33" spans="1:13" x14ac:dyDescent="0.25">
      <c r="A33">
        <v>1038113</v>
      </c>
      <c r="B33" t="s">
        <v>927</v>
      </c>
      <c r="C33" s="27">
        <v>750</v>
      </c>
      <c r="D33" s="14" t="s">
        <v>222</v>
      </c>
      <c r="E33" s="26">
        <v>0.15</v>
      </c>
      <c r="F33" s="12">
        <v>19.36</v>
      </c>
      <c r="G33" s="25">
        <v>0.2</v>
      </c>
      <c r="H33" s="25">
        <v>16.809999999999999</v>
      </c>
      <c r="I33" s="14" t="s">
        <v>54</v>
      </c>
      <c r="J33" s="42">
        <v>45936</v>
      </c>
      <c r="K33">
        <v>34</v>
      </c>
      <c r="L33">
        <v>12</v>
      </c>
      <c r="M33">
        <v>46</v>
      </c>
    </row>
    <row r="34" spans="1:13" x14ac:dyDescent="0.25">
      <c r="A34">
        <v>1000178</v>
      </c>
      <c r="B34" t="s">
        <v>398</v>
      </c>
      <c r="C34" s="27">
        <v>750</v>
      </c>
      <c r="D34" s="14" t="s">
        <v>222</v>
      </c>
      <c r="E34" s="26">
        <v>0.15</v>
      </c>
      <c r="F34" s="12">
        <v>16</v>
      </c>
      <c r="G34" s="25">
        <v>0.2</v>
      </c>
      <c r="H34" s="25">
        <v>13.86</v>
      </c>
      <c r="I34" s="14" t="s">
        <v>54</v>
      </c>
      <c r="J34" s="42">
        <v>45894</v>
      </c>
      <c r="K34">
        <v>12</v>
      </c>
      <c r="L34">
        <v>12</v>
      </c>
      <c r="M34">
        <v>24</v>
      </c>
    </row>
    <row r="35" spans="1:13" x14ac:dyDescent="0.25">
      <c r="A35">
        <v>1041445</v>
      </c>
      <c r="B35" t="s">
        <v>95</v>
      </c>
      <c r="C35" s="27">
        <v>750</v>
      </c>
      <c r="D35" s="14" t="s">
        <v>222</v>
      </c>
      <c r="E35" s="26">
        <v>0.3</v>
      </c>
      <c r="F35" s="12">
        <v>16.09</v>
      </c>
      <c r="G35" s="25">
        <v>0.2</v>
      </c>
      <c r="H35" s="25">
        <v>13.94</v>
      </c>
      <c r="I35" s="14" t="s">
        <v>54</v>
      </c>
      <c r="J35" s="42">
        <v>45453</v>
      </c>
      <c r="K35">
        <v>1</v>
      </c>
      <c r="L35">
        <v>12</v>
      </c>
      <c r="M35">
        <v>13</v>
      </c>
    </row>
    <row r="36" spans="1:13" x14ac:dyDescent="0.25">
      <c r="A36">
        <v>1027942</v>
      </c>
      <c r="B36" t="s">
        <v>928</v>
      </c>
      <c r="C36" s="27">
        <v>750</v>
      </c>
      <c r="D36" s="14" t="s">
        <v>222</v>
      </c>
      <c r="E36" s="26">
        <v>0.15</v>
      </c>
      <c r="F36" s="12">
        <v>14.3</v>
      </c>
      <c r="G36" s="25">
        <v>0.2</v>
      </c>
      <c r="H36" s="25">
        <v>12.37</v>
      </c>
      <c r="I36" s="14" t="s">
        <v>54</v>
      </c>
      <c r="J36" s="42">
        <v>45936</v>
      </c>
      <c r="K36">
        <v>38</v>
      </c>
      <c r="L36">
        <v>11</v>
      </c>
      <c r="M36">
        <v>49</v>
      </c>
    </row>
    <row r="37" spans="1:13" x14ac:dyDescent="0.25">
      <c r="A37">
        <v>1001388</v>
      </c>
      <c r="B37" t="s">
        <v>929</v>
      </c>
      <c r="C37" s="27">
        <v>750</v>
      </c>
      <c r="D37" s="14" t="s">
        <v>222</v>
      </c>
      <c r="E37" s="26">
        <v>0.15</v>
      </c>
      <c r="F37" s="12">
        <v>27.8</v>
      </c>
      <c r="G37" s="25">
        <v>0.2</v>
      </c>
      <c r="H37" s="25">
        <v>24.21</v>
      </c>
      <c r="I37" s="14" t="s">
        <v>53</v>
      </c>
      <c r="J37" s="42">
        <v>45936</v>
      </c>
      <c r="K37">
        <v>22</v>
      </c>
      <c r="L37">
        <v>11</v>
      </c>
      <c r="M37">
        <v>33</v>
      </c>
    </row>
    <row r="38" spans="1:13" x14ac:dyDescent="0.25">
      <c r="A38">
        <v>1022918</v>
      </c>
      <c r="B38" t="s">
        <v>930</v>
      </c>
      <c r="C38" s="27">
        <v>3000</v>
      </c>
      <c r="D38" s="14" t="s">
        <v>222</v>
      </c>
      <c r="E38" s="26">
        <v>0.15</v>
      </c>
      <c r="F38" s="12">
        <v>38.74</v>
      </c>
      <c r="G38" s="25">
        <v>0.2</v>
      </c>
      <c r="H38" s="25">
        <v>33.81</v>
      </c>
      <c r="I38" s="14" t="s">
        <v>54</v>
      </c>
      <c r="J38" s="42">
        <v>45936</v>
      </c>
      <c r="K38">
        <v>90</v>
      </c>
      <c r="L38">
        <v>4</v>
      </c>
      <c r="M38">
        <v>94</v>
      </c>
    </row>
    <row r="39" spans="1:13" x14ac:dyDescent="0.25">
      <c r="A39">
        <v>1044090</v>
      </c>
      <c r="B39" t="s">
        <v>64</v>
      </c>
      <c r="C39" s="27">
        <v>750</v>
      </c>
      <c r="D39" s="14" t="s">
        <v>222</v>
      </c>
      <c r="E39" s="26">
        <v>0.15</v>
      </c>
      <c r="F39" s="12">
        <v>12.36</v>
      </c>
      <c r="G39" s="25">
        <v>0.2</v>
      </c>
      <c r="H39" s="25">
        <v>10.67</v>
      </c>
      <c r="I39" s="14" t="s">
        <v>54</v>
      </c>
      <c r="J39" s="42">
        <v>45817</v>
      </c>
      <c r="K39">
        <v>20</v>
      </c>
      <c r="L39">
        <v>3</v>
      </c>
      <c r="M39">
        <v>23</v>
      </c>
    </row>
    <row r="40" spans="1:13" x14ac:dyDescent="0.25">
      <c r="A40">
        <v>1000399</v>
      </c>
      <c r="B40" t="s">
        <v>931</v>
      </c>
      <c r="C40" s="27">
        <v>750</v>
      </c>
      <c r="D40" s="14" t="s">
        <v>222</v>
      </c>
      <c r="E40" s="26">
        <v>0.15</v>
      </c>
      <c r="F40" s="12">
        <v>26.11</v>
      </c>
      <c r="G40" s="25">
        <v>0.2</v>
      </c>
      <c r="H40" s="25">
        <v>22.73</v>
      </c>
      <c r="I40" s="14" t="s">
        <v>53</v>
      </c>
      <c r="J40" s="42">
        <v>45936</v>
      </c>
      <c r="K40">
        <v>16</v>
      </c>
      <c r="L40">
        <v>1</v>
      </c>
      <c r="M40">
        <v>17</v>
      </c>
    </row>
    <row r="41" spans="1:13" x14ac:dyDescent="0.25">
      <c r="A41">
        <v>1016503</v>
      </c>
      <c r="B41" t="s">
        <v>97</v>
      </c>
      <c r="C41" s="27">
        <v>375</v>
      </c>
      <c r="D41" s="14" t="s">
        <v>222</v>
      </c>
      <c r="E41" s="26">
        <v>0.2</v>
      </c>
      <c r="F41" s="12">
        <v>9.59</v>
      </c>
      <c r="G41" s="25">
        <v>0.1</v>
      </c>
      <c r="H41" s="25">
        <v>8.32</v>
      </c>
      <c r="I41" s="14" t="s">
        <v>54</v>
      </c>
      <c r="J41" s="42">
        <v>45663</v>
      </c>
      <c r="K41">
        <v>2</v>
      </c>
      <c r="L41">
        <v>1</v>
      </c>
      <c r="M41">
        <v>3</v>
      </c>
    </row>
    <row r="42" spans="1:13" x14ac:dyDescent="0.25">
      <c r="A42">
        <v>1010944</v>
      </c>
      <c r="B42" t="s">
        <v>408</v>
      </c>
      <c r="C42" s="27">
        <v>750</v>
      </c>
      <c r="D42" s="14" t="s">
        <v>222</v>
      </c>
      <c r="E42" s="26">
        <v>0.2</v>
      </c>
      <c r="F42" s="12">
        <v>21.37</v>
      </c>
      <c r="G42" s="25">
        <v>0.2</v>
      </c>
      <c r="H42" s="25">
        <v>18.57</v>
      </c>
      <c r="I42" s="14" t="s">
        <v>54</v>
      </c>
      <c r="J42" s="42">
        <v>45894</v>
      </c>
      <c r="K42">
        <v>0</v>
      </c>
      <c r="L42">
        <v>1</v>
      </c>
      <c r="M42">
        <v>1</v>
      </c>
    </row>
    <row r="43" spans="1:13" x14ac:dyDescent="0.25">
      <c r="A43">
        <v>1046351</v>
      </c>
      <c r="B43" t="s">
        <v>932</v>
      </c>
      <c r="C43" s="27">
        <v>473</v>
      </c>
      <c r="D43" s="14" t="s">
        <v>221</v>
      </c>
      <c r="E43" s="26">
        <v>0.15</v>
      </c>
      <c r="F43" s="12">
        <v>4.1900000000000004</v>
      </c>
      <c r="G43" s="25">
        <v>0.1</v>
      </c>
      <c r="H43" s="25">
        <v>3.59</v>
      </c>
      <c r="I43" s="14" t="s">
        <v>26</v>
      </c>
      <c r="J43" s="42">
        <v>45978</v>
      </c>
      <c r="K43">
        <v>8519</v>
      </c>
      <c r="L43">
        <v>0</v>
      </c>
      <c r="M43">
        <v>8519</v>
      </c>
    </row>
    <row r="44" spans="1:13" x14ac:dyDescent="0.25">
      <c r="A44">
        <v>1046089</v>
      </c>
      <c r="B44" t="s">
        <v>933</v>
      </c>
      <c r="C44" s="27" t="s">
        <v>934</v>
      </c>
      <c r="D44" s="14" t="s">
        <v>221</v>
      </c>
      <c r="E44" s="26">
        <v>0.15</v>
      </c>
      <c r="F44" s="12">
        <v>6.73</v>
      </c>
      <c r="G44" s="25">
        <v>0.4</v>
      </c>
      <c r="H44" s="25">
        <v>5.55</v>
      </c>
      <c r="I44" s="14" t="s">
        <v>26</v>
      </c>
      <c r="J44" s="42">
        <v>45978</v>
      </c>
      <c r="K44">
        <v>1967</v>
      </c>
      <c r="L44">
        <v>0</v>
      </c>
      <c r="M44">
        <v>1967</v>
      </c>
    </row>
    <row r="45" spans="1:13" x14ac:dyDescent="0.25">
      <c r="A45">
        <v>1029601</v>
      </c>
      <c r="B45" t="s">
        <v>160</v>
      </c>
      <c r="C45" s="27">
        <v>473</v>
      </c>
      <c r="D45" s="14" t="s">
        <v>221</v>
      </c>
      <c r="E45" s="26">
        <v>0.15</v>
      </c>
      <c r="F45" s="12">
        <v>4.38</v>
      </c>
      <c r="G45" s="25">
        <v>0.1</v>
      </c>
      <c r="H45" s="25">
        <v>3.75</v>
      </c>
      <c r="I45" s="14" t="s">
        <v>26</v>
      </c>
      <c r="J45" s="42">
        <v>45978</v>
      </c>
      <c r="K45">
        <v>1641</v>
      </c>
      <c r="L45">
        <v>0</v>
      </c>
      <c r="M45">
        <v>1641</v>
      </c>
    </row>
    <row r="46" spans="1:13" x14ac:dyDescent="0.25">
      <c r="A46">
        <v>1041034</v>
      </c>
      <c r="B46" t="s">
        <v>101</v>
      </c>
      <c r="C46" s="27">
        <v>750</v>
      </c>
      <c r="D46" s="14" t="s">
        <v>222</v>
      </c>
      <c r="E46" s="26">
        <v>0.35</v>
      </c>
      <c r="F46" s="12">
        <v>23.39</v>
      </c>
      <c r="G46" s="25">
        <v>0.2</v>
      </c>
      <c r="H46" s="25">
        <v>20.34</v>
      </c>
      <c r="I46" s="14" t="s">
        <v>53</v>
      </c>
      <c r="J46" s="42">
        <v>45663</v>
      </c>
      <c r="K46">
        <v>1119</v>
      </c>
      <c r="L46">
        <v>0</v>
      </c>
      <c r="M46">
        <v>1119</v>
      </c>
    </row>
    <row r="47" spans="1:13" x14ac:dyDescent="0.25">
      <c r="A47">
        <v>1001793</v>
      </c>
      <c r="B47" t="s">
        <v>935</v>
      </c>
      <c r="C47" s="27">
        <v>750</v>
      </c>
      <c r="D47" s="14" t="s">
        <v>1003</v>
      </c>
      <c r="E47" s="26">
        <v>0.15</v>
      </c>
      <c r="F47" s="12">
        <v>16.14</v>
      </c>
      <c r="G47" s="25">
        <v>0.2</v>
      </c>
      <c r="H47" s="25">
        <v>13.98</v>
      </c>
      <c r="I47" s="14" t="s">
        <v>54</v>
      </c>
      <c r="J47" s="42">
        <v>45978</v>
      </c>
      <c r="K47">
        <v>1073</v>
      </c>
      <c r="L47">
        <v>0</v>
      </c>
      <c r="M47">
        <v>1073</v>
      </c>
    </row>
    <row r="48" spans="1:13" x14ac:dyDescent="0.25">
      <c r="A48">
        <v>1046051</v>
      </c>
      <c r="B48" t="s">
        <v>391</v>
      </c>
      <c r="C48" s="27">
        <v>355</v>
      </c>
      <c r="D48" s="14" t="s">
        <v>222</v>
      </c>
      <c r="E48" s="26">
        <v>0.15</v>
      </c>
      <c r="F48" s="12">
        <v>4.59</v>
      </c>
      <c r="G48" s="25">
        <v>0.1</v>
      </c>
      <c r="H48" s="25">
        <v>3.94</v>
      </c>
      <c r="I48" s="14" t="s">
        <v>26</v>
      </c>
      <c r="J48" s="42">
        <v>45894</v>
      </c>
      <c r="K48">
        <v>602</v>
      </c>
      <c r="L48">
        <v>0</v>
      </c>
      <c r="M48">
        <v>602</v>
      </c>
    </row>
    <row r="49" spans="1:13" x14ac:dyDescent="0.25">
      <c r="A49">
        <v>1041155</v>
      </c>
      <c r="B49" t="s">
        <v>117</v>
      </c>
      <c r="C49" s="27">
        <v>750</v>
      </c>
      <c r="D49" s="14" t="s">
        <v>222</v>
      </c>
      <c r="E49" s="26">
        <v>0.35</v>
      </c>
      <c r="F49" s="12">
        <v>23.39</v>
      </c>
      <c r="G49" s="25">
        <v>0.2</v>
      </c>
      <c r="H49" s="25">
        <v>20.34</v>
      </c>
      <c r="I49" s="14" t="s">
        <v>53</v>
      </c>
      <c r="J49" s="42">
        <v>45663</v>
      </c>
      <c r="K49">
        <v>484</v>
      </c>
      <c r="L49">
        <v>0</v>
      </c>
      <c r="M49">
        <v>484</v>
      </c>
    </row>
    <row r="50" spans="1:13" x14ac:dyDescent="0.25">
      <c r="A50">
        <v>1039104</v>
      </c>
      <c r="B50" t="s">
        <v>936</v>
      </c>
      <c r="C50" s="27">
        <v>473</v>
      </c>
      <c r="D50" s="14" t="s">
        <v>221</v>
      </c>
      <c r="E50" s="26">
        <v>0.15</v>
      </c>
      <c r="F50" s="12">
        <v>4.46</v>
      </c>
      <c r="G50" s="25">
        <v>0.1</v>
      </c>
      <c r="H50" s="25">
        <v>3.82</v>
      </c>
      <c r="I50" s="14" t="s">
        <v>26</v>
      </c>
      <c r="J50" s="42">
        <v>45978</v>
      </c>
      <c r="K50">
        <v>462</v>
      </c>
      <c r="L50">
        <v>0</v>
      </c>
      <c r="M50">
        <v>462</v>
      </c>
    </row>
    <row r="51" spans="1:13" x14ac:dyDescent="0.25">
      <c r="A51">
        <v>1000706</v>
      </c>
      <c r="B51" t="s">
        <v>937</v>
      </c>
      <c r="C51" s="27" t="s">
        <v>938</v>
      </c>
      <c r="D51" s="14" t="s">
        <v>222</v>
      </c>
      <c r="E51" s="26">
        <v>0.15</v>
      </c>
      <c r="F51" s="12">
        <v>26.95</v>
      </c>
      <c r="G51" s="25">
        <v>1.2</v>
      </c>
      <c r="H51" s="25">
        <v>22.59</v>
      </c>
      <c r="I51" s="14" t="s">
        <v>26</v>
      </c>
      <c r="J51" s="42">
        <v>45936</v>
      </c>
      <c r="K51">
        <v>400</v>
      </c>
      <c r="L51">
        <v>0</v>
      </c>
      <c r="M51">
        <v>400</v>
      </c>
    </row>
    <row r="52" spans="1:13" x14ac:dyDescent="0.25">
      <c r="A52">
        <v>1041035</v>
      </c>
      <c r="B52" t="s">
        <v>125</v>
      </c>
      <c r="C52" s="27">
        <v>750</v>
      </c>
      <c r="D52" s="14" t="s">
        <v>222</v>
      </c>
      <c r="E52" s="26">
        <v>0.25</v>
      </c>
      <c r="F52" s="12">
        <v>26.99</v>
      </c>
      <c r="G52" s="25">
        <v>0.2</v>
      </c>
      <c r="H52" s="25">
        <v>23.5</v>
      </c>
      <c r="I52" s="14" t="s">
        <v>53</v>
      </c>
      <c r="J52" s="42">
        <v>45663</v>
      </c>
      <c r="K52">
        <v>365</v>
      </c>
      <c r="L52">
        <v>0</v>
      </c>
      <c r="M52">
        <v>365</v>
      </c>
    </row>
    <row r="53" spans="1:13" x14ac:dyDescent="0.25">
      <c r="A53">
        <v>1041835</v>
      </c>
      <c r="B53" t="s">
        <v>124</v>
      </c>
      <c r="C53" s="27">
        <v>750</v>
      </c>
      <c r="D53" s="14" t="s">
        <v>222</v>
      </c>
      <c r="E53" s="26">
        <v>0.4</v>
      </c>
      <c r="F53" s="12">
        <v>19.18</v>
      </c>
      <c r="G53" s="25">
        <v>0.2</v>
      </c>
      <c r="H53" s="25">
        <v>16.649999999999999</v>
      </c>
      <c r="I53" s="14" t="s">
        <v>53</v>
      </c>
      <c r="J53" s="42">
        <v>45565</v>
      </c>
      <c r="K53">
        <v>346</v>
      </c>
      <c r="L53">
        <v>0</v>
      </c>
      <c r="M53">
        <v>346</v>
      </c>
    </row>
    <row r="54" spans="1:13" x14ac:dyDescent="0.25">
      <c r="A54">
        <v>1016475</v>
      </c>
      <c r="B54" t="s">
        <v>107</v>
      </c>
      <c r="C54" s="27">
        <v>200</v>
      </c>
      <c r="D54" s="14" t="s">
        <v>222</v>
      </c>
      <c r="E54" s="26">
        <v>0.25</v>
      </c>
      <c r="F54" s="12">
        <v>7.49</v>
      </c>
      <c r="G54" s="25">
        <v>0.1</v>
      </c>
      <c r="H54" s="25">
        <v>6.48</v>
      </c>
      <c r="I54" s="14" t="s">
        <v>53</v>
      </c>
      <c r="J54" s="42">
        <v>45748</v>
      </c>
      <c r="K54">
        <v>330</v>
      </c>
      <c r="L54">
        <v>0</v>
      </c>
      <c r="M54">
        <v>330</v>
      </c>
    </row>
    <row r="55" spans="1:13" x14ac:dyDescent="0.25">
      <c r="A55">
        <v>1047231</v>
      </c>
      <c r="B55" t="s">
        <v>249</v>
      </c>
      <c r="C55" s="27">
        <v>473</v>
      </c>
      <c r="D55" s="14" t="s">
        <v>222</v>
      </c>
      <c r="E55" s="26">
        <v>0.2</v>
      </c>
      <c r="F55" s="12">
        <v>4.1399999999999997</v>
      </c>
      <c r="G55" s="25">
        <v>0.1</v>
      </c>
      <c r="H55" s="25">
        <v>3.54</v>
      </c>
      <c r="I55" s="14" t="s">
        <v>26</v>
      </c>
      <c r="J55" s="42">
        <v>45859</v>
      </c>
      <c r="K55">
        <v>299</v>
      </c>
      <c r="L55">
        <v>0</v>
      </c>
      <c r="M55">
        <v>299</v>
      </c>
    </row>
    <row r="56" spans="1:13" x14ac:dyDescent="0.25">
      <c r="A56">
        <v>1047612</v>
      </c>
      <c r="B56" t="s">
        <v>939</v>
      </c>
      <c r="C56" s="27">
        <v>473</v>
      </c>
      <c r="D56" s="14" t="s">
        <v>221</v>
      </c>
      <c r="E56" s="26">
        <v>0.15</v>
      </c>
      <c r="F56" s="12">
        <v>5.09</v>
      </c>
      <c r="G56" s="25">
        <v>0.1</v>
      </c>
      <c r="H56" s="25">
        <v>4.38</v>
      </c>
      <c r="I56" s="14" t="s">
        <v>26</v>
      </c>
      <c r="J56" s="42">
        <v>45978</v>
      </c>
      <c r="K56">
        <v>289</v>
      </c>
      <c r="L56">
        <v>0</v>
      </c>
      <c r="M56">
        <v>289</v>
      </c>
    </row>
    <row r="57" spans="1:13" x14ac:dyDescent="0.25">
      <c r="A57">
        <v>1041618</v>
      </c>
      <c r="B57" t="s">
        <v>121</v>
      </c>
      <c r="C57" s="27" t="s">
        <v>122</v>
      </c>
      <c r="D57" s="14" t="s">
        <v>222</v>
      </c>
      <c r="E57" s="26">
        <v>0.2</v>
      </c>
      <c r="F57" s="12">
        <v>26.39</v>
      </c>
      <c r="G57" s="25">
        <v>0.8</v>
      </c>
      <c r="H57" s="25">
        <v>22.45</v>
      </c>
      <c r="I57" s="14" t="s">
        <v>26</v>
      </c>
      <c r="J57" s="42">
        <v>45748</v>
      </c>
      <c r="K57">
        <v>287</v>
      </c>
      <c r="L57">
        <v>0</v>
      </c>
      <c r="M57">
        <v>287</v>
      </c>
    </row>
    <row r="58" spans="1:13" x14ac:dyDescent="0.25">
      <c r="A58">
        <v>1041156</v>
      </c>
      <c r="B58" t="s">
        <v>129</v>
      </c>
      <c r="C58" s="27">
        <v>750</v>
      </c>
      <c r="D58" s="14" t="s">
        <v>222</v>
      </c>
      <c r="E58" s="26">
        <v>0.3</v>
      </c>
      <c r="F58" s="12">
        <v>25.19</v>
      </c>
      <c r="G58" s="25">
        <v>0.2</v>
      </c>
      <c r="H58" s="25">
        <v>21.92</v>
      </c>
      <c r="I58" s="14" t="s">
        <v>53</v>
      </c>
      <c r="J58" s="42">
        <v>45663</v>
      </c>
      <c r="K58">
        <v>283</v>
      </c>
      <c r="L58">
        <v>0</v>
      </c>
      <c r="M58">
        <v>283</v>
      </c>
    </row>
    <row r="59" spans="1:13" x14ac:dyDescent="0.25">
      <c r="A59">
        <v>1039888</v>
      </c>
      <c r="B59" t="s">
        <v>130</v>
      </c>
      <c r="C59" s="27">
        <v>750</v>
      </c>
      <c r="D59" s="14" t="s">
        <v>222</v>
      </c>
      <c r="E59" s="26">
        <v>0.3</v>
      </c>
      <c r="F59" s="12">
        <v>27.99</v>
      </c>
      <c r="G59" s="25">
        <v>0.2</v>
      </c>
      <c r="H59" s="25">
        <v>24.38</v>
      </c>
      <c r="I59" s="14" t="s">
        <v>53</v>
      </c>
      <c r="J59" s="42">
        <v>45663</v>
      </c>
      <c r="K59">
        <v>281</v>
      </c>
      <c r="L59">
        <v>0</v>
      </c>
      <c r="M59">
        <v>281</v>
      </c>
    </row>
    <row r="60" spans="1:13" x14ac:dyDescent="0.25">
      <c r="A60">
        <v>1046985</v>
      </c>
      <c r="B60" t="s">
        <v>409</v>
      </c>
      <c r="C60" s="27">
        <v>473</v>
      </c>
      <c r="D60" s="14" t="s">
        <v>222</v>
      </c>
      <c r="E60" s="26">
        <v>0.15</v>
      </c>
      <c r="F60" s="12">
        <v>4.42</v>
      </c>
      <c r="G60" s="25">
        <v>0.1</v>
      </c>
      <c r="H60" s="25">
        <v>3.79</v>
      </c>
      <c r="I60" s="14" t="s">
        <v>26</v>
      </c>
      <c r="J60" s="42">
        <v>45894</v>
      </c>
      <c r="K60">
        <v>278</v>
      </c>
      <c r="L60">
        <v>0</v>
      </c>
      <c r="M60">
        <v>278</v>
      </c>
    </row>
    <row r="61" spans="1:13" x14ac:dyDescent="0.25">
      <c r="A61">
        <v>1006209</v>
      </c>
      <c r="B61" t="s">
        <v>134</v>
      </c>
      <c r="C61" s="27">
        <v>750</v>
      </c>
      <c r="D61" s="14" t="s">
        <v>222</v>
      </c>
      <c r="E61" s="26">
        <v>0.2</v>
      </c>
      <c r="F61" s="12">
        <v>30.78</v>
      </c>
      <c r="G61" s="25">
        <v>0.2</v>
      </c>
      <c r="H61" s="25">
        <v>26.82</v>
      </c>
      <c r="I61" s="14" t="s">
        <v>53</v>
      </c>
      <c r="J61" s="42">
        <v>45712</v>
      </c>
      <c r="K61">
        <v>242</v>
      </c>
      <c r="L61">
        <v>0</v>
      </c>
      <c r="M61">
        <v>242</v>
      </c>
    </row>
    <row r="62" spans="1:13" x14ac:dyDescent="0.25">
      <c r="A62">
        <v>1046398</v>
      </c>
      <c r="B62" t="s">
        <v>396</v>
      </c>
      <c r="C62" s="27">
        <v>473</v>
      </c>
      <c r="D62" s="14" t="s">
        <v>222</v>
      </c>
      <c r="E62" s="26">
        <v>0.15</v>
      </c>
      <c r="F62" s="12">
        <v>4.21</v>
      </c>
      <c r="G62" s="25">
        <v>0.1</v>
      </c>
      <c r="H62" s="25">
        <v>3.61</v>
      </c>
      <c r="I62" s="14" t="s">
        <v>26</v>
      </c>
      <c r="J62" s="42">
        <v>45894</v>
      </c>
      <c r="K62">
        <v>231</v>
      </c>
      <c r="L62">
        <v>0</v>
      </c>
      <c r="M62">
        <v>231</v>
      </c>
    </row>
    <row r="63" spans="1:13" x14ac:dyDescent="0.25">
      <c r="A63">
        <v>1046258</v>
      </c>
      <c r="B63" t="s">
        <v>392</v>
      </c>
      <c r="C63" s="27">
        <v>473</v>
      </c>
      <c r="D63" s="14" t="s">
        <v>222</v>
      </c>
      <c r="E63" s="26">
        <v>0.15</v>
      </c>
      <c r="F63" s="12">
        <v>4</v>
      </c>
      <c r="G63" s="25">
        <v>0.1</v>
      </c>
      <c r="H63" s="25">
        <v>3.42</v>
      </c>
      <c r="I63" s="14" t="s">
        <v>26</v>
      </c>
      <c r="J63" s="42">
        <v>45894</v>
      </c>
      <c r="K63">
        <v>227</v>
      </c>
      <c r="L63">
        <v>0</v>
      </c>
      <c r="M63">
        <v>227</v>
      </c>
    </row>
    <row r="64" spans="1:13" x14ac:dyDescent="0.25">
      <c r="A64">
        <v>1000708</v>
      </c>
      <c r="B64" t="s">
        <v>940</v>
      </c>
      <c r="C64" s="27" t="s">
        <v>938</v>
      </c>
      <c r="D64" s="14" t="s">
        <v>222</v>
      </c>
      <c r="E64" s="26">
        <v>0.15</v>
      </c>
      <c r="F64" s="12">
        <v>28.65</v>
      </c>
      <c r="G64" s="25">
        <v>1.2</v>
      </c>
      <c r="H64" s="25">
        <v>24.08</v>
      </c>
      <c r="I64" s="14" t="s">
        <v>26</v>
      </c>
      <c r="J64" s="42">
        <v>45936</v>
      </c>
      <c r="K64">
        <v>207</v>
      </c>
      <c r="L64">
        <v>0</v>
      </c>
      <c r="M64">
        <v>207</v>
      </c>
    </row>
    <row r="65" spans="1:13" x14ac:dyDescent="0.25">
      <c r="A65">
        <v>1046446</v>
      </c>
      <c r="B65" t="s">
        <v>238</v>
      </c>
      <c r="C65" s="27">
        <v>473</v>
      </c>
      <c r="D65" s="14" t="s">
        <v>222</v>
      </c>
      <c r="E65" s="26">
        <v>0.15</v>
      </c>
      <c r="F65" s="12">
        <v>4.51</v>
      </c>
      <c r="G65" s="25">
        <v>0.1</v>
      </c>
      <c r="H65" s="25">
        <v>3.87</v>
      </c>
      <c r="I65" s="14" t="s">
        <v>26</v>
      </c>
      <c r="J65" s="42">
        <v>45894</v>
      </c>
      <c r="K65">
        <v>164</v>
      </c>
      <c r="L65">
        <v>0</v>
      </c>
      <c r="M65">
        <v>164</v>
      </c>
    </row>
    <row r="66" spans="1:13" x14ac:dyDescent="0.25">
      <c r="A66">
        <v>1044122</v>
      </c>
      <c r="B66" t="s">
        <v>70</v>
      </c>
      <c r="C66" s="27">
        <v>250</v>
      </c>
      <c r="D66" s="14" t="s">
        <v>222</v>
      </c>
      <c r="E66" s="26">
        <v>0.2</v>
      </c>
      <c r="F66" s="12">
        <v>4.79</v>
      </c>
      <c r="G66" s="25">
        <v>0.1</v>
      </c>
      <c r="H66" s="25">
        <v>4.1100000000000003</v>
      </c>
      <c r="I66" s="14" t="s">
        <v>54</v>
      </c>
      <c r="J66" s="42">
        <v>45817</v>
      </c>
      <c r="K66">
        <v>134</v>
      </c>
      <c r="L66">
        <v>0</v>
      </c>
      <c r="M66">
        <v>134</v>
      </c>
    </row>
    <row r="67" spans="1:13" x14ac:dyDescent="0.25">
      <c r="A67">
        <v>1044991</v>
      </c>
      <c r="B67" t="s">
        <v>113</v>
      </c>
      <c r="C67" s="27">
        <v>473</v>
      </c>
      <c r="D67" s="14" t="s">
        <v>222</v>
      </c>
      <c r="E67" s="26">
        <v>0.15</v>
      </c>
      <c r="F67" s="12">
        <v>4.38</v>
      </c>
      <c r="G67" s="25">
        <v>0.1</v>
      </c>
      <c r="H67" s="25">
        <v>3.75</v>
      </c>
      <c r="I67" s="14" t="s">
        <v>26</v>
      </c>
      <c r="J67" s="42">
        <v>45748</v>
      </c>
      <c r="K67">
        <v>123</v>
      </c>
      <c r="L67">
        <v>0</v>
      </c>
      <c r="M67">
        <v>123</v>
      </c>
    </row>
    <row r="68" spans="1:13" x14ac:dyDescent="0.25">
      <c r="A68">
        <v>1046450</v>
      </c>
      <c r="B68" t="s">
        <v>395</v>
      </c>
      <c r="C68" s="27">
        <v>473</v>
      </c>
      <c r="D68" s="14" t="s">
        <v>222</v>
      </c>
      <c r="E68" s="26">
        <v>0.15</v>
      </c>
      <c r="F68" s="12">
        <v>4.38</v>
      </c>
      <c r="G68" s="25">
        <v>0.1</v>
      </c>
      <c r="H68" s="25">
        <v>3.75</v>
      </c>
      <c r="I68" s="14" t="s">
        <v>26</v>
      </c>
      <c r="J68" s="42">
        <v>45894</v>
      </c>
      <c r="K68">
        <v>114</v>
      </c>
      <c r="L68">
        <v>0</v>
      </c>
      <c r="M68">
        <v>114</v>
      </c>
    </row>
    <row r="69" spans="1:13" x14ac:dyDescent="0.25">
      <c r="A69">
        <v>1000299</v>
      </c>
      <c r="B69" t="s">
        <v>406</v>
      </c>
      <c r="C69" s="27">
        <v>1500</v>
      </c>
      <c r="D69" s="14" t="s">
        <v>222</v>
      </c>
      <c r="E69" s="26">
        <v>0.2</v>
      </c>
      <c r="F69" s="12">
        <v>20.170000000000002</v>
      </c>
      <c r="G69" s="25">
        <v>0.2</v>
      </c>
      <c r="H69" s="25">
        <v>17.52</v>
      </c>
      <c r="I69" s="14" t="s">
        <v>54</v>
      </c>
      <c r="J69" s="42">
        <v>45894</v>
      </c>
      <c r="K69">
        <v>100</v>
      </c>
      <c r="L69">
        <v>0</v>
      </c>
      <c r="M69">
        <v>100</v>
      </c>
    </row>
    <row r="70" spans="1:13" x14ac:dyDescent="0.25">
      <c r="A70">
        <v>1047138</v>
      </c>
      <c r="B70" t="s">
        <v>411</v>
      </c>
      <c r="C70" s="27">
        <v>473</v>
      </c>
      <c r="D70" s="14" t="s">
        <v>222</v>
      </c>
      <c r="E70" s="26">
        <v>0.15</v>
      </c>
      <c r="F70" s="12">
        <v>4.42</v>
      </c>
      <c r="G70" s="25">
        <v>0.1</v>
      </c>
      <c r="H70" s="25">
        <v>3.79</v>
      </c>
      <c r="I70" s="14" t="s">
        <v>26</v>
      </c>
      <c r="J70" s="42">
        <v>45894</v>
      </c>
      <c r="K70">
        <v>98</v>
      </c>
      <c r="L70">
        <v>0</v>
      </c>
      <c r="M70">
        <v>98</v>
      </c>
    </row>
    <row r="71" spans="1:13" x14ac:dyDescent="0.25">
      <c r="A71">
        <v>1042133</v>
      </c>
      <c r="B71" t="s">
        <v>140</v>
      </c>
      <c r="C71" s="27">
        <v>750</v>
      </c>
      <c r="D71" s="14" t="s">
        <v>222</v>
      </c>
      <c r="E71" s="26">
        <v>0.3</v>
      </c>
      <c r="F71" s="12">
        <v>16.77</v>
      </c>
      <c r="G71" s="25">
        <v>0.2</v>
      </c>
      <c r="H71" s="25">
        <v>14.54</v>
      </c>
      <c r="I71" s="14" t="s">
        <v>54</v>
      </c>
      <c r="J71" s="42">
        <v>45663</v>
      </c>
      <c r="K71">
        <v>97</v>
      </c>
      <c r="L71">
        <v>0</v>
      </c>
      <c r="M71">
        <v>97</v>
      </c>
    </row>
    <row r="72" spans="1:13" x14ac:dyDescent="0.25">
      <c r="A72">
        <v>1000042</v>
      </c>
      <c r="B72" t="s">
        <v>941</v>
      </c>
      <c r="C72" s="27">
        <v>750</v>
      </c>
      <c r="D72" s="14" t="s">
        <v>222</v>
      </c>
      <c r="E72" s="26">
        <v>0.15</v>
      </c>
      <c r="F72" s="12">
        <v>29.47</v>
      </c>
      <c r="G72" s="25">
        <v>0.2</v>
      </c>
      <c r="H72" s="25">
        <v>25.68</v>
      </c>
      <c r="I72" s="14" t="s">
        <v>53</v>
      </c>
      <c r="J72" s="42">
        <v>45936</v>
      </c>
      <c r="K72">
        <v>95</v>
      </c>
      <c r="L72">
        <v>0</v>
      </c>
      <c r="M72">
        <v>95</v>
      </c>
    </row>
    <row r="73" spans="1:13" x14ac:dyDescent="0.25">
      <c r="A73">
        <v>1045833</v>
      </c>
      <c r="B73" t="s">
        <v>942</v>
      </c>
      <c r="C73" s="27">
        <v>750</v>
      </c>
      <c r="D73" s="14" t="s">
        <v>222</v>
      </c>
      <c r="E73" s="26">
        <v>0.15</v>
      </c>
      <c r="F73" s="12">
        <v>20.16</v>
      </c>
      <c r="G73" s="25">
        <v>0.2</v>
      </c>
      <c r="H73" s="25">
        <v>17.510000000000002</v>
      </c>
      <c r="I73" s="14" t="s">
        <v>54</v>
      </c>
      <c r="J73" s="42">
        <v>45936</v>
      </c>
      <c r="K73">
        <v>93</v>
      </c>
      <c r="L73">
        <v>0</v>
      </c>
      <c r="M73">
        <v>93</v>
      </c>
    </row>
    <row r="74" spans="1:13" x14ac:dyDescent="0.25">
      <c r="A74">
        <v>1043418</v>
      </c>
      <c r="B74" t="s">
        <v>943</v>
      </c>
      <c r="C74" s="27">
        <v>750</v>
      </c>
      <c r="D74" s="14" t="s">
        <v>222</v>
      </c>
      <c r="E74" s="26">
        <v>0.15</v>
      </c>
      <c r="F74" s="12">
        <v>16.010000000000002</v>
      </c>
      <c r="G74" s="25">
        <v>0.2</v>
      </c>
      <c r="H74" s="25">
        <v>13.87</v>
      </c>
      <c r="I74" s="14" t="s">
        <v>54</v>
      </c>
      <c r="J74" s="42">
        <v>45936</v>
      </c>
      <c r="K74">
        <v>92</v>
      </c>
      <c r="L74">
        <v>0</v>
      </c>
      <c r="M74">
        <v>92</v>
      </c>
    </row>
    <row r="75" spans="1:13" x14ac:dyDescent="0.25">
      <c r="A75">
        <v>1046444</v>
      </c>
      <c r="B75" t="s">
        <v>397</v>
      </c>
      <c r="C75" s="27">
        <v>473</v>
      </c>
      <c r="D75" s="14" t="s">
        <v>222</v>
      </c>
      <c r="E75" s="26">
        <v>0.15</v>
      </c>
      <c r="F75" s="12">
        <v>4.38</v>
      </c>
      <c r="G75" s="25">
        <v>0.1</v>
      </c>
      <c r="H75" s="25">
        <v>3.75</v>
      </c>
      <c r="I75" s="14" t="s">
        <v>26</v>
      </c>
      <c r="J75" s="42">
        <v>45894</v>
      </c>
      <c r="K75">
        <v>91</v>
      </c>
      <c r="L75">
        <v>0</v>
      </c>
      <c r="M75">
        <v>91</v>
      </c>
    </row>
    <row r="76" spans="1:13" x14ac:dyDescent="0.25">
      <c r="A76">
        <v>1040511</v>
      </c>
      <c r="B76" t="s">
        <v>944</v>
      </c>
      <c r="C76" s="27">
        <v>750</v>
      </c>
      <c r="D76" s="14" t="s">
        <v>222</v>
      </c>
      <c r="E76" s="26">
        <v>0.15</v>
      </c>
      <c r="F76" s="12">
        <v>17.670000000000002</v>
      </c>
      <c r="G76" s="25">
        <v>0.2</v>
      </c>
      <c r="H76" s="25">
        <v>15.32</v>
      </c>
      <c r="I76" s="14" t="s">
        <v>54</v>
      </c>
      <c r="J76" s="42">
        <v>45936</v>
      </c>
      <c r="K76">
        <v>91</v>
      </c>
      <c r="L76">
        <v>0</v>
      </c>
      <c r="M76">
        <v>91</v>
      </c>
    </row>
    <row r="77" spans="1:13" x14ac:dyDescent="0.25">
      <c r="A77">
        <v>1035120</v>
      </c>
      <c r="B77" t="s">
        <v>945</v>
      </c>
      <c r="C77" s="27">
        <v>750</v>
      </c>
      <c r="D77" s="14" t="s">
        <v>222</v>
      </c>
      <c r="E77" s="26">
        <v>0.15</v>
      </c>
      <c r="F77" s="12">
        <v>26.95</v>
      </c>
      <c r="G77" s="25">
        <v>0.2</v>
      </c>
      <c r="H77" s="25">
        <v>23.46</v>
      </c>
      <c r="I77" s="14" t="s">
        <v>54</v>
      </c>
      <c r="J77" s="42">
        <v>45936</v>
      </c>
      <c r="K77">
        <v>89</v>
      </c>
      <c r="L77">
        <v>0</v>
      </c>
      <c r="M77">
        <v>89</v>
      </c>
    </row>
    <row r="78" spans="1:13" x14ac:dyDescent="0.25">
      <c r="A78">
        <v>1002137</v>
      </c>
      <c r="B78" t="s">
        <v>82</v>
      </c>
      <c r="C78" s="27">
        <v>200</v>
      </c>
      <c r="D78" s="14" t="s">
        <v>222</v>
      </c>
      <c r="E78" s="26">
        <v>0.2</v>
      </c>
      <c r="F78" s="12">
        <v>14.07</v>
      </c>
      <c r="G78" s="25">
        <v>0.1</v>
      </c>
      <c r="H78" s="25">
        <v>12.25</v>
      </c>
      <c r="I78" s="14" t="s">
        <v>53</v>
      </c>
      <c r="J78" s="42">
        <v>45663</v>
      </c>
      <c r="K78">
        <v>88</v>
      </c>
      <c r="L78">
        <v>0</v>
      </c>
      <c r="M78">
        <v>88</v>
      </c>
    </row>
    <row r="79" spans="1:13" x14ac:dyDescent="0.25">
      <c r="A79">
        <v>1042124</v>
      </c>
      <c r="B79" t="s">
        <v>946</v>
      </c>
      <c r="C79" s="27">
        <v>750</v>
      </c>
      <c r="D79" s="14" t="s">
        <v>222</v>
      </c>
      <c r="E79" s="26">
        <v>0.15</v>
      </c>
      <c r="F79" s="12">
        <v>21.06</v>
      </c>
      <c r="G79" s="25">
        <v>0.2</v>
      </c>
      <c r="H79" s="25">
        <v>18.3</v>
      </c>
      <c r="I79" s="14" t="s">
        <v>54</v>
      </c>
      <c r="J79" s="42">
        <v>45936</v>
      </c>
      <c r="K79">
        <v>88</v>
      </c>
      <c r="L79">
        <v>0</v>
      </c>
      <c r="M79">
        <v>88</v>
      </c>
    </row>
    <row r="80" spans="1:13" x14ac:dyDescent="0.25">
      <c r="A80">
        <v>1018639</v>
      </c>
      <c r="B80" t="s">
        <v>947</v>
      </c>
      <c r="C80" s="27">
        <v>750</v>
      </c>
      <c r="D80" s="14" t="s">
        <v>222</v>
      </c>
      <c r="E80" s="26">
        <v>0.2</v>
      </c>
      <c r="F80" s="12">
        <v>65</v>
      </c>
      <c r="G80" s="25">
        <v>0.2</v>
      </c>
      <c r="H80" s="25">
        <v>56.84</v>
      </c>
      <c r="I80" s="14" t="s">
        <v>53</v>
      </c>
      <c r="J80" s="42">
        <v>45936</v>
      </c>
      <c r="K80">
        <v>87</v>
      </c>
      <c r="L80">
        <v>0</v>
      </c>
      <c r="M80">
        <v>87</v>
      </c>
    </row>
    <row r="81" spans="1:13" x14ac:dyDescent="0.25">
      <c r="A81">
        <v>1040976</v>
      </c>
      <c r="B81" t="s">
        <v>948</v>
      </c>
      <c r="C81" s="27">
        <v>750</v>
      </c>
      <c r="D81" s="14" t="s">
        <v>222</v>
      </c>
      <c r="E81" s="26">
        <v>0.15</v>
      </c>
      <c r="F81" s="12">
        <v>20.21</v>
      </c>
      <c r="G81" s="25">
        <v>0.2</v>
      </c>
      <c r="H81" s="25">
        <v>17.55</v>
      </c>
      <c r="I81" s="14" t="s">
        <v>54</v>
      </c>
      <c r="J81" s="42">
        <v>45936</v>
      </c>
      <c r="K81">
        <v>86</v>
      </c>
      <c r="L81">
        <v>0</v>
      </c>
      <c r="M81">
        <v>86</v>
      </c>
    </row>
    <row r="82" spans="1:13" x14ac:dyDescent="0.25">
      <c r="A82">
        <v>1042825</v>
      </c>
      <c r="B82" t="s">
        <v>144</v>
      </c>
      <c r="C82" s="27">
        <v>375</v>
      </c>
      <c r="D82" s="14" t="s">
        <v>222</v>
      </c>
      <c r="E82" s="26">
        <v>0.4</v>
      </c>
      <c r="F82" s="12">
        <v>23.99</v>
      </c>
      <c r="G82" s="25">
        <v>0.1</v>
      </c>
      <c r="H82" s="25">
        <v>20.96</v>
      </c>
      <c r="I82" s="14" t="s">
        <v>53</v>
      </c>
      <c r="J82" s="42">
        <v>45663</v>
      </c>
      <c r="K82">
        <v>85</v>
      </c>
      <c r="L82">
        <v>0</v>
      </c>
      <c r="M82">
        <v>85</v>
      </c>
    </row>
    <row r="83" spans="1:13" x14ac:dyDescent="0.25">
      <c r="A83">
        <v>1001116</v>
      </c>
      <c r="B83" t="s">
        <v>949</v>
      </c>
      <c r="C83" s="27">
        <v>3000</v>
      </c>
      <c r="D83" s="14" t="s">
        <v>222</v>
      </c>
      <c r="E83" s="26">
        <v>0.15</v>
      </c>
      <c r="F83" s="12">
        <v>125.93</v>
      </c>
      <c r="G83" s="25">
        <v>0.2</v>
      </c>
      <c r="H83" s="25">
        <v>110.29</v>
      </c>
      <c r="I83" s="14" t="s">
        <v>53</v>
      </c>
      <c r="J83" s="42">
        <v>45936</v>
      </c>
      <c r="K83">
        <v>85</v>
      </c>
      <c r="L83">
        <v>0</v>
      </c>
      <c r="M83">
        <v>85</v>
      </c>
    </row>
    <row r="84" spans="1:13" x14ac:dyDescent="0.25">
      <c r="A84">
        <v>1046002</v>
      </c>
      <c r="B84" t="s">
        <v>950</v>
      </c>
      <c r="C84" s="27">
        <v>750</v>
      </c>
      <c r="D84" s="14" t="s">
        <v>222</v>
      </c>
      <c r="E84" s="26">
        <v>0.15</v>
      </c>
      <c r="F84" s="12">
        <v>16.010000000000002</v>
      </c>
      <c r="G84" s="25">
        <v>0.2</v>
      </c>
      <c r="H84" s="25">
        <v>13.87</v>
      </c>
      <c r="I84" s="14" t="s">
        <v>54</v>
      </c>
      <c r="J84" s="42">
        <v>45936</v>
      </c>
      <c r="K84">
        <v>84</v>
      </c>
      <c r="L84">
        <v>0</v>
      </c>
      <c r="M84">
        <v>84</v>
      </c>
    </row>
    <row r="85" spans="1:13" x14ac:dyDescent="0.25">
      <c r="A85">
        <v>1043417</v>
      </c>
      <c r="B85" t="s">
        <v>951</v>
      </c>
      <c r="C85" s="27">
        <v>750</v>
      </c>
      <c r="D85" s="14" t="s">
        <v>222</v>
      </c>
      <c r="E85" s="26">
        <v>0.15</v>
      </c>
      <c r="F85" s="12">
        <v>15.16</v>
      </c>
      <c r="G85" s="25">
        <v>0.2</v>
      </c>
      <c r="H85" s="25">
        <v>13.12</v>
      </c>
      <c r="I85" s="14" t="s">
        <v>54</v>
      </c>
      <c r="J85" s="42">
        <v>45936</v>
      </c>
      <c r="K85">
        <v>83</v>
      </c>
      <c r="L85">
        <v>0</v>
      </c>
      <c r="M85">
        <v>83</v>
      </c>
    </row>
    <row r="86" spans="1:13" x14ac:dyDescent="0.25">
      <c r="A86">
        <v>1038848</v>
      </c>
      <c r="B86" t="s">
        <v>401</v>
      </c>
      <c r="C86" s="27">
        <v>750</v>
      </c>
      <c r="D86" s="14" t="s">
        <v>222</v>
      </c>
      <c r="E86" s="26">
        <v>0.2</v>
      </c>
      <c r="F86" s="12">
        <v>15.65</v>
      </c>
      <c r="G86" s="25">
        <v>0.2</v>
      </c>
      <c r="H86" s="25">
        <v>13.55</v>
      </c>
      <c r="I86" s="14" t="s">
        <v>54</v>
      </c>
      <c r="J86" s="42">
        <v>45894</v>
      </c>
      <c r="K86">
        <v>82</v>
      </c>
      <c r="L86">
        <v>0</v>
      </c>
      <c r="M86">
        <v>82</v>
      </c>
    </row>
    <row r="87" spans="1:13" x14ac:dyDescent="0.25">
      <c r="A87">
        <v>1032638</v>
      </c>
      <c r="B87" t="s">
        <v>952</v>
      </c>
      <c r="C87" s="27">
        <v>1500</v>
      </c>
      <c r="D87" s="14" t="s">
        <v>222</v>
      </c>
      <c r="E87" s="26">
        <v>0.15</v>
      </c>
      <c r="F87" s="12">
        <v>22.74</v>
      </c>
      <c r="G87" s="25">
        <v>0.2</v>
      </c>
      <c r="H87" s="25">
        <v>19.77</v>
      </c>
      <c r="I87" s="14" t="s">
        <v>54</v>
      </c>
      <c r="J87" s="42">
        <v>45936</v>
      </c>
      <c r="K87">
        <v>81</v>
      </c>
      <c r="L87">
        <v>0</v>
      </c>
      <c r="M87">
        <v>81</v>
      </c>
    </row>
    <row r="88" spans="1:13" x14ac:dyDescent="0.25">
      <c r="A88">
        <v>1045840</v>
      </c>
      <c r="B88" t="s">
        <v>953</v>
      </c>
      <c r="C88" s="27">
        <v>750</v>
      </c>
      <c r="D88" s="14" t="s">
        <v>222</v>
      </c>
      <c r="E88" s="26">
        <v>0.15</v>
      </c>
      <c r="F88" s="12">
        <v>13.46</v>
      </c>
      <c r="G88" s="25">
        <v>0.2</v>
      </c>
      <c r="H88" s="25">
        <v>11.63</v>
      </c>
      <c r="I88" s="14" t="s">
        <v>54</v>
      </c>
      <c r="J88" s="42">
        <v>45936</v>
      </c>
      <c r="K88">
        <v>80</v>
      </c>
      <c r="L88">
        <v>0</v>
      </c>
      <c r="M88">
        <v>80</v>
      </c>
    </row>
    <row r="89" spans="1:13" x14ac:dyDescent="0.25">
      <c r="A89">
        <v>1046371</v>
      </c>
      <c r="B89" t="s">
        <v>394</v>
      </c>
      <c r="C89" s="27">
        <v>473</v>
      </c>
      <c r="D89" s="14" t="s">
        <v>222</v>
      </c>
      <c r="E89" s="26">
        <v>0.15</v>
      </c>
      <c r="F89" s="12">
        <v>4.79</v>
      </c>
      <c r="G89" s="25">
        <v>0.1</v>
      </c>
      <c r="H89" s="25">
        <v>4.1100000000000003</v>
      </c>
      <c r="I89" s="14" t="s">
        <v>26</v>
      </c>
      <c r="J89" s="42">
        <v>45894</v>
      </c>
      <c r="K89">
        <v>78</v>
      </c>
      <c r="L89">
        <v>0</v>
      </c>
      <c r="M89">
        <v>78</v>
      </c>
    </row>
    <row r="90" spans="1:13" x14ac:dyDescent="0.25">
      <c r="A90">
        <v>1037521</v>
      </c>
      <c r="B90" t="s">
        <v>954</v>
      </c>
      <c r="C90" s="27">
        <v>750</v>
      </c>
      <c r="D90" s="14" t="s">
        <v>222</v>
      </c>
      <c r="E90" s="26">
        <v>0.15</v>
      </c>
      <c r="F90" s="12">
        <v>14.3</v>
      </c>
      <c r="G90" s="25">
        <v>0.2</v>
      </c>
      <c r="H90" s="25">
        <v>12.37</v>
      </c>
      <c r="I90" s="14" t="s">
        <v>54</v>
      </c>
      <c r="J90" s="42">
        <v>45936</v>
      </c>
      <c r="K90">
        <v>78</v>
      </c>
      <c r="L90">
        <v>0</v>
      </c>
      <c r="M90">
        <v>78</v>
      </c>
    </row>
    <row r="91" spans="1:13" x14ac:dyDescent="0.25">
      <c r="A91">
        <v>1046464</v>
      </c>
      <c r="B91" t="s">
        <v>955</v>
      </c>
      <c r="C91" s="27">
        <v>750</v>
      </c>
      <c r="D91" s="14" t="s">
        <v>222</v>
      </c>
      <c r="E91" s="26">
        <v>0.15</v>
      </c>
      <c r="F91" s="12">
        <v>12.63</v>
      </c>
      <c r="G91" s="25">
        <v>0.2</v>
      </c>
      <c r="H91" s="25">
        <v>10.9</v>
      </c>
      <c r="I91" s="14" t="s">
        <v>54</v>
      </c>
      <c r="J91" s="42">
        <v>45936</v>
      </c>
      <c r="K91">
        <v>77</v>
      </c>
      <c r="L91">
        <v>0</v>
      </c>
      <c r="M91">
        <v>77</v>
      </c>
    </row>
    <row r="92" spans="1:13" x14ac:dyDescent="0.25">
      <c r="A92">
        <v>1045834</v>
      </c>
      <c r="B92" t="s">
        <v>956</v>
      </c>
      <c r="C92" s="27">
        <v>750</v>
      </c>
      <c r="D92" s="14" t="s">
        <v>222</v>
      </c>
      <c r="E92" s="26">
        <v>0.15</v>
      </c>
      <c r="F92" s="12">
        <v>16.010000000000002</v>
      </c>
      <c r="G92" s="25">
        <v>0.2</v>
      </c>
      <c r="H92" s="25">
        <v>13.87</v>
      </c>
      <c r="I92" s="14" t="s">
        <v>54</v>
      </c>
      <c r="J92" s="42">
        <v>45936</v>
      </c>
      <c r="K92">
        <v>76</v>
      </c>
      <c r="L92">
        <v>0</v>
      </c>
      <c r="M92">
        <v>76</v>
      </c>
    </row>
    <row r="93" spans="1:13" x14ac:dyDescent="0.25">
      <c r="A93">
        <v>1046001</v>
      </c>
      <c r="B93" t="s">
        <v>957</v>
      </c>
      <c r="C93" s="27">
        <v>750</v>
      </c>
      <c r="D93" s="14" t="s">
        <v>222</v>
      </c>
      <c r="E93" s="26">
        <v>0.15</v>
      </c>
      <c r="F93" s="12">
        <v>12.21</v>
      </c>
      <c r="G93" s="25">
        <v>0.2</v>
      </c>
      <c r="H93" s="25">
        <v>10.54</v>
      </c>
      <c r="I93" s="14" t="s">
        <v>54</v>
      </c>
      <c r="J93" s="42">
        <v>45936</v>
      </c>
      <c r="K93">
        <v>75</v>
      </c>
      <c r="L93">
        <v>0</v>
      </c>
      <c r="M93">
        <v>75</v>
      </c>
    </row>
    <row r="94" spans="1:13" x14ac:dyDescent="0.25">
      <c r="A94">
        <v>1032426</v>
      </c>
      <c r="B94" t="s">
        <v>261</v>
      </c>
      <c r="C94" s="27">
        <v>350</v>
      </c>
      <c r="D94" s="14" t="s">
        <v>222</v>
      </c>
      <c r="E94" s="26">
        <v>0.15</v>
      </c>
      <c r="F94" s="12">
        <v>32.26</v>
      </c>
      <c r="G94" s="25">
        <v>0.1</v>
      </c>
      <c r="H94" s="25">
        <v>28.21</v>
      </c>
      <c r="I94" s="14" t="s">
        <v>53</v>
      </c>
      <c r="J94" s="42">
        <v>45936</v>
      </c>
      <c r="K94">
        <v>74</v>
      </c>
      <c r="L94">
        <v>0</v>
      </c>
      <c r="M94">
        <v>74</v>
      </c>
    </row>
    <row r="95" spans="1:13" x14ac:dyDescent="0.25">
      <c r="A95">
        <v>1046224</v>
      </c>
      <c r="B95" t="s">
        <v>958</v>
      </c>
      <c r="C95" s="27">
        <v>1000</v>
      </c>
      <c r="D95" s="14" t="s">
        <v>222</v>
      </c>
      <c r="E95" s="26">
        <v>0.15</v>
      </c>
      <c r="F95" s="12">
        <v>14.31</v>
      </c>
      <c r="G95" s="25">
        <v>0.2</v>
      </c>
      <c r="H95" s="25">
        <v>12.38</v>
      </c>
      <c r="I95" s="14" t="s">
        <v>54</v>
      </c>
      <c r="J95" s="42">
        <v>45936</v>
      </c>
      <c r="K95">
        <v>73</v>
      </c>
      <c r="L95">
        <v>0</v>
      </c>
      <c r="M95">
        <v>73</v>
      </c>
    </row>
    <row r="96" spans="1:13" x14ac:dyDescent="0.25">
      <c r="A96">
        <v>1045961</v>
      </c>
      <c r="B96" t="s">
        <v>72</v>
      </c>
      <c r="C96" s="27">
        <v>473</v>
      </c>
      <c r="D96" s="14" t="s">
        <v>222</v>
      </c>
      <c r="E96" s="26">
        <v>0.15</v>
      </c>
      <c r="F96" s="12">
        <v>4.21</v>
      </c>
      <c r="G96" s="25">
        <v>0.1</v>
      </c>
      <c r="H96" s="25">
        <v>3.61</v>
      </c>
      <c r="I96" s="14" t="s">
        <v>26</v>
      </c>
      <c r="J96" s="42">
        <v>45817</v>
      </c>
      <c r="K96">
        <v>72</v>
      </c>
      <c r="L96">
        <v>0</v>
      </c>
      <c r="M96">
        <v>72</v>
      </c>
    </row>
    <row r="97" spans="1:13" x14ac:dyDescent="0.25">
      <c r="A97">
        <v>1026109</v>
      </c>
      <c r="B97" t="s">
        <v>959</v>
      </c>
      <c r="C97" s="27">
        <v>750</v>
      </c>
      <c r="D97" s="14" t="s">
        <v>222</v>
      </c>
      <c r="E97" s="26">
        <v>0.15</v>
      </c>
      <c r="F97" s="12">
        <v>33.69</v>
      </c>
      <c r="G97" s="25">
        <v>0.2</v>
      </c>
      <c r="H97" s="25">
        <v>29.38</v>
      </c>
      <c r="I97" s="14" t="s">
        <v>53</v>
      </c>
      <c r="J97" s="42">
        <v>45936</v>
      </c>
      <c r="K97">
        <v>72</v>
      </c>
      <c r="L97">
        <v>0</v>
      </c>
      <c r="M97">
        <v>72</v>
      </c>
    </row>
    <row r="98" spans="1:13" x14ac:dyDescent="0.25">
      <c r="A98">
        <v>1029423</v>
      </c>
      <c r="B98" t="s">
        <v>256</v>
      </c>
      <c r="C98" s="27">
        <v>750</v>
      </c>
      <c r="D98" s="14" t="s">
        <v>222</v>
      </c>
      <c r="E98" s="26">
        <v>0.15</v>
      </c>
      <c r="F98" s="12">
        <v>32.85</v>
      </c>
      <c r="G98" s="25">
        <v>0.2</v>
      </c>
      <c r="H98" s="25">
        <v>28.64</v>
      </c>
      <c r="I98" s="14" t="s">
        <v>53</v>
      </c>
      <c r="J98" s="42">
        <v>45936</v>
      </c>
      <c r="K98">
        <v>71</v>
      </c>
      <c r="L98">
        <v>0</v>
      </c>
      <c r="M98">
        <v>71</v>
      </c>
    </row>
    <row r="99" spans="1:13" x14ac:dyDescent="0.25">
      <c r="A99">
        <v>1035836</v>
      </c>
      <c r="B99" t="s">
        <v>960</v>
      </c>
      <c r="C99" s="27">
        <v>750</v>
      </c>
      <c r="D99" s="14" t="s">
        <v>222</v>
      </c>
      <c r="E99" s="26">
        <v>0.2</v>
      </c>
      <c r="F99" s="12">
        <v>35.520000000000003</v>
      </c>
      <c r="G99" s="25">
        <v>0.2</v>
      </c>
      <c r="H99" s="25">
        <v>30.98</v>
      </c>
      <c r="I99" s="14" t="s">
        <v>53</v>
      </c>
      <c r="J99" s="42">
        <v>45936</v>
      </c>
      <c r="K99">
        <v>70</v>
      </c>
      <c r="L99">
        <v>0</v>
      </c>
      <c r="M99">
        <v>70</v>
      </c>
    </row>
    <row r="100" spans="1:13" x14ac:dyDescent="0.25">
      <c r="A100">
        <v>1035804</v>
      </c>
      <c r="B100" t="s">
        <v>961</v>
      </c>
      <c r="C100" s="27">
        <v>3000</v>
      </c>
      <c r="D100" s="14" t="s">
        <v>222</v>
      </c>
      <c r="E100" s="26">
        <v>0.15</v>
      </c>
      <c r="F100" s="12">
        <v>41.28</v>
      </c>
      <c r="G100" s="25">
        <v>0.2</v>
      </c>
      <c r="H100" s="25">
        <v>36.04</v>
      </c>
      <c r="I100" s="14" t="s">
        <v>54</v>
      </c>
      <c r="J100" s="42">
        <v>45936</v>
      </c>
      <c r="K100">
        <v>69</v>
      </c>
      <c r="L100">
        <v>0</v>
      </c>
      <c r="M100">
        <v>69</v>
      </c>
    </row>
    <row r="101" spans="1:13" x14ac:dyDescent="0.25">
      <c r="A101">
        <v>1004819</v>
      </c>
      <c r="B101" t="s">
        <v>245</v>
      </c>
      <c r="C101" s="27">
        <v>750</v>
      </c>
      <c r="D101" s="14" t="s">
        <v>222</v>
      </c>
      <c r="E101" s="26">
        <v>0.15</v>
      </c>
      <c r="F101" s="12">
        <v>46.33</v>
      </c>
      <c r="G101" s="25">
        <v>0.2</v>
      </c>
      <c r="H101" s="25">
        <v>40.46</v>
      </c>
      <c r="I101" s="14" t="s">
        <v>53</v>
      </c>
      <c r="J101" s="42">
        <v>45936</v>
      </c>
      <c r="K101">
        <v>68</v>
      </c>
      <c r="L101">
        <v>0</v>
      </c>
      <c r="M101">
        <v>68</v>
      </c>
    </row>
    <row r="102" spans="1:13" x14ac:dyDescent="0.25">
      <c r="A102">
        <v>1045837</v>
      </c>
      <c r="B102" t="s">
        <v>962</v>
      </c>
      <c r="C102" s="27">
        <v>750</v>
      </c>
      <c r="D102" s="14" t="s">
        <v>222</v>
      </c>
      <c r="E102" s="26">
        <v>0.15</v>
      </c>
      <c r="F102" s="12">
        <v>21.05</v>
      </c>
      <c r="G102" s="25">
        <v>0.2</v>
      </c>
      <c r="H102" s="25">
        <v>18.29</v>
      </c>
      <c r="I102" s="14" t="s">
        <v>54</v>
      </c>
      <c r="J102" s="42">
        <v>45936</v>
      </c>
      <c r="K102">
        <v>67</v>
      </c>
      <c r="L102">
        <v>0</v>
      </c>
      <c r="M102">
        <v>67</v>
      </c>
    </row>
    <row r="103" spans="1:13" x14ac:dyDescent="0.25">
      <c r="A103">
        <v>1046228</v>
      </c>
      <c r="B103" t="s">
        <v>963</v>
      </c>
      <c r="C103" s="27">
        <v>750</v>
      </c>
      <c r="D103" s="14" t="s">
        <v>222</v>
      </c>
      <c r="E103" s="26">
        <v>0.15</v>
      </c>
      <c r="F103" s="12">
        <v>18.440000000000001</v>
      </c>
      <c r="G103" s="25">
        <v>0.2</v>
      </c>
      <c r="H103" s="25">
        <v>16</v>
      </c>
      <c r="I103" s="14" t="s">
        <v>54</v>
      </c>
      <c r="J103" s="42">
        <v>45936</v>
      </c>
      <c r="K103">
        <v>66</v>
      </c>
      <c r="L103">
        <v>0</v>
      </c>
      <c r="M103">
        <v>66</v>
      </c>
    </row>
    <row r="104" spans="1:13" x14ac:dyDescent="0.25">
      <c r="A104">
        <v>1000461</v>
      </c>
      <c r="B104" t="s">
        <v>964</v>
      </c>
      <c r="C104" s="27">
        <v>1140</v>
      </c>
      <c r="D104" s="14" t="s">
        <v>222</v>
      </c>
      <c r="E104" s="26">
        <v>0.15</v>
      </c>
      <c r="F104" s="12">
        <v>41.28</v>
      </c>
      <c r="G104" s="25">
        <v>0.2</v>
      </c>
      <c r="H104" s="25">
        <v>36.04</v>
      </c>
      <c r="I104" s="14" t="s">
        <v>53</v>
      </c>
      <c r="J104" s="42">
        <v>45936</v>
      </c>
      <c r="K104">
        <v>65</v>
      </c>
      <c r="L104">
        <v>0</v>
      </c>
      <c r="M104">
        <v>65</v>
      </c>
    </row>
    <row r="105" spans="1:13" x14ac:dyDescent="0.25">
      <c r="A105">
        <v>1038962</v>
      </c>
      <c r="B105" t="s">
        <v>150</v>
      </c>
      <c r="C105" s="27">
        <v>750</v>
      </c>
      <c r="D105" s="14" t="s">
        <v>222</v>
      </c>
      <c r="E105" s="26">
        <v>0.3</v>
      </c>
      <c r="F105" s="12">
        <v>21.34</v>
      </c>
      <c r="G105" s="25">
        <v>0.2</v>
      </c>
      <c r="H105" s="25">
        <v>18.54</v>
      </c>
      <c r="I105" s="14" t="s">
        <v>54</v>
      </c>
      <c r="J105" s="42">
        <v>45614</v>
      </c>
      <c r="K105">
        <v>65</v>
      </c>
      <c r="L105">
        <v>0</v>
      </c>
      <c r="M105">
        <v>65</v>
      </c>
    </row>
    <row r="106" spans="1:13" x14ac:dyDescent="0.25">
      <c r="A106">
        <v>1046436</v>
      </c>
      <c r="B106" t="s">
        <v>965</v>
      </c>
      <c r="C106" s="27">
        <v>473</v>
      </c>
      <c r="D106" s="14" t="s">
        <v>222</v>
      </c>
      <c r="E106" s="26">
        <v>0.15</v>
      </c>
      <c r="F106" s="12">
        <v>4.51</v>
      </c>
      <c r="G106" s="25">
        <v>0.1</v>
      </c>
      <c r="H106" s="25">
        <v>3.87</v>
      </c>
      <c r="I106" s="14" t="s">
        <v>26</v>
      </c>
      <c r="J106" s="42">
        <v>45936</v>
      </c>
      <c r="K106">
        <v>64</v>
      </c>
      <c r="L106">
        <v>0</v>
      </c>
      <c r="M106">
        <v>64</v>
      </c>
    </row>
    <row r="107" spans="1:13" x14ac:dyDescent="0.25">
      <c r="A107">
        <v>1028824</v>
      </c>
      <c r="B107" t="s">
        <v>111</v>
      </c>
      <c r="C107" s="27">
        <v>750</v>
      </c>
      <c r="D107" s="14" t="s">
        <v>222</v>
      </c>
      <c r="E107" s="26">
        <v>0.15</v>
      </c>
      <c r="F107" s="12">
        <v>14.31</v>
      </c>
      <c r="G107" s="25">
        <v>0.2</v>
      </c>
      <c r="H107" s="25">
        <v>12.38</v>
      </c>
      <c r="I107" s="14" t="s">
        <v>54</v>
      </c>
      <c r="J107" s="42">
        <v>45817</v>
      </c>
      <c r="K107">
        <v>63</v>
      </c>
      <c r="L107">
        <v>0</v>
      </c>
      <c r="M107">
        <v>63</v>
      </c>
    </row>
    <row r="108" spans="1:13" x14ac:dyDescent="0.25">
      <c r="A108">
        <v>1043880</v>
      </c>
      <c r="B108" t="s">
        <v>966</v>
      </c>
      <c r="C108" s="27">
        <v>473</v>
      </c>
      <c r="D108" s="14" t="s">
        <v>222</v>
      </c>
      <c r="E108" s="26">
        <v>0.15</v>
      </c>
      <c r="F108" s="12">
        <v>4.34</v>
      </c>
      <c r="G108" s="25">
        <v>0.1</v>
      </c>
      <c r="H108" s="25">
        <v>3.72</v>
      </c>
      <c r="I108" s="14" t="s">
        <v>26</v>
      </c>
      <c r="J108" s="42">
        <v>45936</v>
      </c>
      <c r="K108">
        <v>63</v>
      </c>
      <c r="L108">
        <v>0</v>
      </c>
      <c r="M108">
        <v>63</v>
      </c>
    </row>
    <row r="109" spans="1:13" x14ac:dyDescent="0.25">
      <c r="A109">
        <v>1046284</v>
      </c>
      <c r="B109" t="s">
        <v>967</v>
      </c>
      <c r="C109" s="27" t="s">
        <v>78</v>
      </c>
      <c r="D109" s="14" t="s">
        <v>222</v>
      </c>
      <c r="E109" s="26">
        <v>0.15</v>
      </c>
      <c r="F109" s="12">
        <v>19.38</v>
      </c>
      <c r="G109" s="25">
        <v>0.6</v>
      </c>
      <c r="H109" s="25">
        <v>16.47</v>
      </c>
      <c r="I109" s="14" t="s">
        <v>26</v>
      </c>
      <c r="J109" s="42">
        <v>45936</v>
      </c>
      <c r="K109">
        <v>62</v>
      </c>
      <c r="L109">
        <v>0</v>
      </c>
      <c r="M109">
        <v>62</v>
      </c>
    </row>
    <row r="110" spans="1:13" x14ac:dyDescent="0.25">
      <c r="A110">
        <v>1026530</v>
      </c>
      <c r="B110" t="s">
        <v>405</v>
      </c>
      <c r="C110" s="27">
        <v>750</v>
      </c>
      <c r="D110" s="14" t="s">
        <v>222</v>
      </c>
      <c r="E110" s="26">
        <v>0.2</v>
      </c>
      <c r="F110" s="12">
        <v>26.01</v>
      </c>
      <c r="G110" s="25">
        <v>0.2</v>
      </c>
      <c r="H110" s="25">
        <v>22.64</v>
      </c>
      <c r="I110" s="14" t="s">
        <v>54</v>
      </c>
      <c r="J110" s="42">
        <v>45894</v>
      </c>
      <c r="K110">
        <v>61</v>
      </c>
      <c r="L110">
        <v>0</v>
      </c>
      <c r="M110">
        <v>61</v>
      </c>
    </row>
    <row r="111" spans="1:13" x14ac:dyDescent="0.25">
      <c r="A111">
        <v>1028135</v>
      </c>
      <c r="B111" t="s">
        <v>968</v>
      </c>
      <c r="C111" s="27">
        <v>750</v>
      </c>
      <c r="D111" s="14" t="s">
        <v>222</v>
      </c>
      <c r="E111" s="26">
        <v>0.15</v>
      </c>
      <c r="F111" s="12">
        <v>18.52</v>
      </c>
      <c r="G111" s="25">
        <v>0.2</v>
      </c>
      <c r="H111" s="25">
        <v>16.07</v>
      </c>
      <c r="I111" s="14" t="s">
        <v>54</v>
      </c>
      <c r="J111" s="42">
        <v>45936</v>
      </c>
      <c r="K111">
        <v>61</v>
      </c>
      <c r="L111">
        <v>0</v>
      </c>
      <c r="M111">
        <v>61</v>
      </c>
    </row>
    <row r="112" spans="1:13" x14ac:dyDescent="0.25">
      <c r="A112">
        <v>1046282</v>
      </c>
      <c r="B112" t="s">
        <v>969</v>
      </c>
      <c r="C112" s="27" t="s">
        <v>66</v>
      </c>
      <c r="D112" s="14" t="s">
        <v>222</v>
      </c>
      <c r="E112" s="26">
        <v>0.15</v>
      </c>
      <c r="F112" s="12">
        <v>33.700000000000003</v>
      </c>
      <c r="G112" s="25">
        <v>1.2</v>
      </c>
      <c r="H112" s="25">
        <v>28.51</v>
      </c>
      <c r="I112" s="14" t="s">
        <v>26</v>
      </c>
      <c r="J112" s="42">
        <v>45936</v>
      </c>
      <c r="K112">
        <v>60</v>
      </c>
      <c r="L112">
        <v>0</v>
      </c>
      <c r="M112">
        <v>60</v>
      </c>
    </row>
    <row r="113" spans="1:13" x14ac:dyDescent="0.25">
      <c r="A113">
        <v>1031810</v>
      </c>
      <c r="B113" t="s">
        <v>120</v>
      </c>
      <c r="C113" s="27">
        <v>473</v>
      </c>
      <c r="D113" s="14" t="s">
        <v>222</v>
      </c>
      <c r="E113" s="26">
        <v>0.2</v>
      </c>
      <c r="F113" s="12">
        <v>4.43</v>
      </c>
      <c r="G113" s="25">
        <v>0.1</v>
      </c>
      <c r="H113" s="25">
        <v>3.8</v>
      </c>
      <c r="I113" s="14" t="s">
        <v>26</v>
      </c>
      <c r="J113" s="42">
        <v>45782</v>
      </c>
      <c r="K113">
        <v>60</v>
      </c>
      <c r="L113">
        <v>0</v>
      </c>
      <c r="M113">
        <v>60</v>
      </c>
    </row>
    <row r="114" spans="1:13" x14ac:dyDescent="0.25">
      <c r="A114">
        <v>1043622</v>
      </c>
      <c r="B114" t="s">
        <v>970</v>
      </c>
      <c r="C114" s="27" t="s">
        <v>68</v>
      </c>
      <c r="D114" s="14" t="s">
        <v>222</v>
      </c>
      <c r="E114" s="26">
        <v>0.15</v>
      </c>
      <c r="F114" s="12">
        <v>16</v>
      </c>
      <c r="G114" s="25">
        <v>0.4</v>
      </c>
      <c r="H114" s="25">
        <v>13.68</v>
      </c>
      <c r="I114" s="14" t="s">
        <v>26</v>
      </c>
      <c r="J114" s="42">
        <v>45936</v>
      </c>
      <c r="K114">
        <v>59</v>
      </c>
      <c r="L114">
        <v>0</v>
      </c>
      <c r="M114">
        <v>59</v>
      </c>
    </row>
    <row r="115" spans="1:13" x14ac:dyDescent="0.25">
      <c r="A115">
        <v>1046394</v>
      </c>
      <c r="B115" t="s">
        <v>971</v>
      </c>
      <c r="C115" s="27">
        <v>473</v>
      </c>
      <c r="D115" s="14" t="s">
        <v>222</v>
      </c>
      <c r="E115" s="26">
        <v>0.15</v>
      </c>
      <c r="F115" s="12">
        <v>4.84</v>
      </c>
      <c r="G115" s="25">
        <v>0.1</v>
      </c>
      <c r="H115" s="25">
        <v>4.16</v>
      </c>
      <c r="I115" s="14" t="s">
        <v>26</v>
      </c>
      <c r="J115" s="42">
        <v>45936</v>
      </c>
      <c r="K115">
        <v>58</v>
      </c>
      <c r="L115">
        <v>0</v>
      </c>
      <c r="M115">
        <v>58</v>
      </c>
    </row>
    <row r="116" spans="1:13" x14ac:dyDescent="0.25">
      <c r="A116">
        <v>1043302</v>
      </c>
      <c r="B116" t="s">
        <v>972</v>
      </c>
      <c r="C116" s="27">
        <v>473</v>
      </c>
      <c r="D116" s="14" t="s">
        <v>222</v>
      </c>
      <c r="E116" s="26">
        <v>0.15</v>
      </c>
      <c r="F116" s="12">
        <v>4.21</v>
      </c>
      <c r="G116" s="25">
        <v>0.1</v>
      </c>
      <c r="H116" s="25">
        <v>3.61</v>
      </c>
      <c r="I116" s="14" t="s">
        <v>26</v>
      </c>
      <c r="J116" s="42">
        <v>45936</v>
      </c>
      <c r="K116">
        <v>57</v>
      </c>
      <c r="L116">
        <v>0</v>
      </c>
      <c r="M116">
        <v>57</v>
      </c>
    </row>
    <row r="117" spans="1:13" x14ac:dyDescent="0.25">
      <c r="A117">
        <v>1046225</v>
      </c>
      <c r="B117" t="s">
        <v>973</v>
      </c>
      <c r="C117" s="27" t="s">
        <v>66</v>
      </c>
      <c r="D117" s="14" t="s">
        <v>222</v>
      </c>
      <c r="E117" s="26">
        <v>0.15</v>
      </c>
      <c r="F117" s="12">
        <v>27.81</v>
      </c>
      <c r="G117" s="25">
        <v>1.2</v>
      </c>
      <c r="H117" s="25">
        <v>23.34</v>
      </c>
      <c r="I117" s="14" t="s">
        <v>26</v>
      </c>
      <c r="J117" s="42">
        <v>45936</v>
      </c>
      <c r="K117">
        <v>56</v>
      </c>
      <c r="L117">
        <v>0</v>
      </c>
      <c r="M117">
        <v>56</v>
      </c>
    </row>
    <row r="118" spans="1:13" x14ac:dyDescent="0.25">
      <c r="A118">
        <v>1000882</v>
      </c>
      <c r="B118" t="s">
        <v>362</v>
      </c>
      <c r="C118" s="27">
        <v>750</v>
      </c>
      <c r="D118" s="14" t="s">
        <v>222</v>
      </c>
      <c r="E118" s="26">
        <v>0.15</v>
      </c>
      <c r="F118" s="12">
        <v>27.38</v>
      </c>
      <c r="G118" s="25">
        <v>0.2</v>
      </c>
      <c r="H118" s="25">
        <v>23.84</v>
      </c>
      <c r="I118" s="14" t="s">
        <v>53</v>
      </c>
      <c r="J118" s="42">
        <v>45936</v>
      </c>
      <c r="K118">
        <v>55</v>
      </c>
      <c r="L118">
        <v>0</v>
      </c>
      <c r="M118">
        <v>55</v>
      </c>
    </row>
    <row r="119" spans="1:13" x14ac:dyDescent="0.25">
      <c r="A119">
        <v>1046082</v>
      </c>
      <c r="B119" t="s">
        <v>974</v>
      </c>
      <c r="C119" s="27" t="s">
        <v>66</v>
      </c>
      <c r="D119" s="14" t="s">
        <v>222</v>
      </c>
      <c r="E119" s="26">
        <v>0.15</v>
      </c>
      <c r="F119" s="12">
        <v>27.8</v>
      </c>
      <c r="G119" s="25">
        <v>1.2</v>
      </c>
      <c r="H119" s="25">
        <v>23.33</v>
      </c>
      <c r="I119" s="14" t="s">
        <v>26</v>
      </c>
      <c r="J119" s="42">
        <v>45936</v>
      </c>
      <c r="K119">
        <v>54</v>
      </c>
      <c r="L119">
        <v>0</v>
      </c>
      <c r="M119">
        <v>54</v>
      </c>
    </row>
    <row r="120" spans="1:13" x14ac:dyDescent="0.25">
      <c r="A120">
        <v>1000883</v>
      </c>
      <c r="B120" t="s">
        <v>258</v>
      </c>
      <c r="C120" s="27">
        <v>1140</v>
      </c>
      <c r="D120" s="14" t="s">
        <v>222</v>
      </c>
      <c r="E120" s="26">
        <v>0.15</v>
      </c>
      <c r="F120" s="12">
        <v>39.01</v>
      </c>
      <c r="G120" s="25">
        <v>0.2</v>
      </c>
      <c r="H120" s="25">
        <v>34.04</v>
      </c>
      <c r="I120" s="14" t="s">
        <v>53</v>
      </c>
      <c r="J120" s="42">
        <v>45936</v>
      </c>
      <c r="K120">
        <v>53</v>
      </c>
      <c r="L120">
        <v>0</v>
      </c>
      <c r="M120">
        <v>53</v>
      </c>
    </row>
    <row r="121" spans="1:13" x14ac:dyDescent="0.25">
      <c r="A121">
        <v>1040681</v>
      </c>
      <c r="B121" t="s">
        <v>75</v>
      </c>
      <c r="C121" s="27">
        <v>750</v>
      </c>
      <c r="D121" s="14" t="s">
        <v>222</v>
      </c>
      <c r="E121" s="26">
        <v>0.2</v>
      </c>
      <c r="F121" s="12">
        <v>15.35</v>
      </c>
      <c r="G121" s="25">
        <v>0.2</v>
      </c>
      <c r="H121" s="25">
        <v>13.29</v>
      </c>
      <c r="I121" s="14" t="s">
        <v>54</v>
      </c>
      <c r="J121" s="42">
        <v>45817</v>
      </c>
      <c r="K121">
        <v>52</v>
      </c>
      <c r="L121">
        <v>0</v>
      </c>
      <c r="M121">
        <v>52</v>
      </c>
    </row>
    <row r="122" spans="1:13" x14ac:dyDescent="0.25">
      <c r="A122">
        <v>1026964</v>
      </c>
      <c r="B122" t="s">
        <v>975</v>
      </c>
      <c r="C122" s="27">
        <v>473</v>
      </c>
      <c r="D122" s="14" t="s">
        <v>222</v>
      </c>
      <c r="E122" s="26">
        <v>0.15</v>
      </c>
      <c r="F122" s="12">
        <v>4.51</v>
      </c>
      <c r="G122" s="25">
        <v>0.1</v>
      </c>
      <c r="H122" s="25">
        <v>3.87</v>
      </c>
      <c r="I122" s="14" t="s">
        <v>26</v>
      </c>
      <c r="J122" s="42">
        <v>45936</v>
      </c>
      <c r="K122">
        <v>52</v>
      </c>
      <c r="L122">
        <v>0</v>
      </c>
      <c r="M122">
        <v>52</v>
      </c>
    </row>
    <row r="123" spans="1:13" x14ac:dyDescent="0.25">
      <c r="A123">
        <v>1033806</v>
      </c>
      <c r="B123" t="s">
        <v>976</v>
      </c>
      <c r="C123" s="27">
        <v>473</v>
      </c>
      <c r="D123" s="14" t="s">
        <v>222</v>
      </c>
      <c r="E123" s="26">
        <v>0.15</v>
      </c>
      <c r="F123" s="12">
        <v>4.21</v>
      </c>
      <c r="G123" s="25">
        <v>0.1</v>
      </c>
      <c r="H123" s="25">
        <v>3.61</v>
      </c>
      <c r="I123" s="14" t="s">
        <v>26</v>
      </c>
      <c r="J123" s="42">
        <v>45936</v>
      </c>
      <c r="K123">
        <v>51</v>
      </c>
      <c r="L123">
        <v>0</v>
      </c>
      <c r="M123">
        <v>51</v>
      </c>
    </row>
    <row r="124" spans="1:13" x14ac:dyDescent="0.25">
      <c r="A124">
        <v>1046108</v>
      </c>
      <c r="B124" t="s">
        <v>977</v>
      </c>
      <c r="C124" s="27" t="s">
        <v>78</v>
      </c>
      <c r="D124" s="14" t="s">
        <v>222</v>
      </c>
      <c r="E124" s="26">
        <v>0.15</v>
      </c>
      <c r="F124" s="12">
        <v>16.010000000000002</v>
      </c>
      <c r="G124" s="25">
        <v>0.6</v>
      </c>
      <c r="H124" s="25">
        <v>13.52</v>
      </c>
      <c r="I124" s="14" t="s">
        <v>26</v>
      </c>
      <c r="J124" s="42">
        <v>45936</v>
      </c>
      <c r="K124">
        <v>50</v>
      </c>
      <c r="L124">
        <v>0</v>
      </c>
      <c r="M124">
        <v>50</v>
      </c>
    </row>
    <row r="125" spans="1:13" x14ac:dyDescent="0.25">
      <c r="A125">
        <v>1043245</v>
      </c>
      <c r="B125" t="s">
        <v>171</v>
      </c>
      <c r="C125" s="27" t="s">
        <v>66</v>
      </c>
      <c r="D125" s="14" t="s">
        <v>222</v>
      </c>
      <c r="E125" s="26">
        <v>0.25</v>
      </c>
      <c r="F125" s="12">
        <v>28.49</v>
      </c>
      <c r="G125" s="25">
        <v>1.2</v>
      </c>
      <c r="H125" s="25">
        <v>23.94</v>
      </c>
      <c r="I125" s="14" t="s">
        <v>26</v>
      </c>
      <c r="J125" s="42">
        <v>45565</v>
      </c>
      <c r="K125">
        <v>50</v>
      </c>
      <c r="L125">
        <v>0</v>
      </c>
      <c r="M125">
        <v>50</v>
      </c>
    </row>
    <row r="126" spans="1:13" x14ac:dyDescent="0.25">
      <c r="A126">
        <v>1032653</v>
      </c>
      <c r="B126" t="s">
        <v>978</v>
      </c>
      <c r="C126" s="27">
        <v>375</v>
      </c>
      <c r="D126" s="14" t="s">
        <v>222</v>
      </c>
      <c r="E126" s="26">
        <v>0.15</v>
      </c>
      <c r="F126" s="12">
        <v>10.11</v>
      </c>
      <c r="G126" s="25">
        <v>0.1</v>
      </c>
      <c r="H126" s="25">
        <v>8.7799999999999994</v>
      </c>
      <c r="I126" s="14" t="s">
        <v>54</v>
      </c>
      <c r="J126" s="42">
        <v>45936</v>
      </c>
      <c r="K126">
        <v>48</v>
      </c>
      <c r="L126">
        <v>0</v>
      </c>
      <c r="M126">
        <v>48</v>
      </c>
    </row>
    <row r="127" spans="1:13" x14ac:dyDescent="0.25">
      <c r="A127">
        <v>1045839</v>
      </c>
      <c r="B127" t="s">
        <v>979</v>
      </c>
      <c r="C127" s="27">
        <v>750</v>
      </c>
      <c r="D127" s="14" t="s">
        <v>222</v>
      </c>
      <c r="E127" s="26">
        <v>0.15</v>
      </c>
      <c r="F127" s="12">
        <v>13.46</v>
      </c>
      <c r="G127" s="25">
        <v>0.2</v>
      </c>
      <c r="H127" s="25">
        <v>11.63</v>
      </c>
      <c r="I127" s="14" t="s">
        <v>54</v>
      </c>
      <c r="J127" s="42">
        <v>45936</v>
      </c>
      <c r="K127">
        <v>47</v>
      </c>
      <c r="L127">
        <v>0</v>
      </c>
      <c r="M127">
        <v>47</v>
      </c>
    </row>
    <row r="128" spans="1:13" x14ac:dyDescent="0.25">
      <c r="A128">
        <v>1000146</v>
      </c>
      <c r="B128" t="s">
        <v>404</v>
      </c>
      <c r="C128" s="27">
        <v>750</v>
      </c>
      <c r="D128" s="14" t="s">
        <v>222</v>
      </c>
      <c r="E128" s="26">
        <v>0.2</v>
      </c>
      <c r="F128" s="12">
        <v>18.190000000000001</v>
      </c>
      <c r="G128" s="25">
        <v>0.2</v>
      </c>
      <c r="H128" s="25">
        <v>15.78</v>
      </c>
      <c r="I128" s="14" t="s">
        <v>54</v>
      </c>
      <c r="J128" s="42">
        <v>45894</v>
      </c>
      <c r="K128">
        <v>47</v>
      </c>
      <c r="L128">
        <v>0</v>
      </c>
      <c r="M128">
        <v>47</v>
      </c>
    </row>
    <row r="129" spans="1:13" x14ac:dyDescent="0.25">
      <c r="A129">
        <v>1033027</v>
      </c>
      <c r="B129" t="s">
        <v>419</v>
      </c>
      <c r="C129" s="27">
        <v>750</v>
      </c>
      <c r="D129" s="14" t="s">
        <v>222</v>
      </c>
      <c r="E129" s="26">
        <v>0.15</v>
      </c>
      <c r="F129" s="12">
        <v>20.2</v>
      </c>
      <c r="G129" s="25">
        <v>0.2</v>
      </c>
      <c r="H129" s="25">
        <v>17.54</v>
      </c>
      <c r="I129" s="14" t="s">
        <v>54</v>
      </c>
      <c r="J129" s="42">
        <v>45894</v>
      </c>
      <c r="K129">
        <v>46</v>
      </c>
      <c r="L129">
        <v>0</v>
      </c>
      <c r="M129">
        <v>46</v>
      </c>
    </row>
    <row r="130" spans="1:13" x14ac:dyDescent="0.25">
      <c r="A130">
        <v>1047139</v>
      </c>
      <c r="B130" t="s">
        <v>980</v>
      </c>
      <c r="C130" s="27">
        <v>473</v>
      </c>
      <c r="D130" s="14" t="s">
        <v>222</v>
      </c>
      <c r="E130" s="26">
        <v>0.15</v>
      </c>
      <c r="F130" s="12">
        <v>4.42</v>
      </c>
      <c r="G130" s="25">
        <v>0.1</v>
      </c>
      <c r="H130" s="25">
        <v>3.79</v>
      </c>
      <c r="I130" s="14" t="s">
        <v>26</v>
      </c>
      <c r="J130" s="42">
        <v>45936</v>
      </c>
      <c r="K130">
        <v>45</v>
      </c>
      <c r="L130">
        <v>0</v>
      </c>
      <c r="M130">
        <v>45</v>
      </c>
    </row>
    <row r="131" spans="1:13" x14ac:dyDescent="0.25">
      <c r="A131">
        <v>1044179</v>
      </c>
      <c r="B131" t="s">
        <v>99</v>
      </c>
      <c r="C131" s="27">
        <v>250</v>
      </c>
      <c r="D131" s="14" t="s">
        <v>222</v>
      </c>
      <c r="E131" s="26">
        <v>0.15</v>
      </c>
      <c r="F131" s="12">
        <v>4.1900000000000004</v>
      </c>
      <c r="G131" s="25">
        <v>0.1</v>
      </c>
      <c r="H131" s="25">
        <v>3.59</v>
      </c>
      <c r="I131" s="14" t="s">
        <v>54</v>
      </c>
      <c r="J131" s="42">
        <v>45817</v>
      </c>
      <c r="K131">
        <v>45</v>
      </c>
      <c r="L131">
        <v>0</v>
      </c>
      <c r="M131">
        <v>45</v>
      </c>
    </row>
    <row r="132" spans="1:13" x14ac:dyDescent="0.25">
      <c r="A132">
        <v>1033270</v>
      </c>
      <c r="B132" t="s">
        <v>84</v>
      </c>
      <c r="C132" s="27">
        <v>473</v>
      </c>
      <c r="D132" s="14" t="s">
        <v>222</v>
      </c>
      <c r="E132" s="26">
        <v>0.2</v>
      </c>
      <c r="F132" s="12">
        <v>4.38</v>
      </c>
      <c r="G132" s="25">
        <v>0.1</v>
      </c>
      <c r="H132" s="25">
        <v>3.75</v>
      </c>
      <c r="I132" s="14" t="s">
        <v>26</v>
      </c>
      <c r="J132" s="42">
        <v>45782</v>
      </c>
      <c r="K132">
        <v>45</v>
      </c>
      <c r="L132">
        <v>0</v>
      </c>
      <c r="M132">
        <v>45</v>
      </c>
    </row>
    <row r="133" spans="1:13" x14ac:dyDescent="0.25">
      <c r="A133">
        <v>1046038</v>
      </c>
      <c r="B133" t="s">
        <v>981</v>
      </c>
      <c r="C133" s="27">
        <v>473</v>
      </c>
      <c r="D133" s="14" t="s">
        <v>222</v>
      </c>
      <c r="E133" s="26">
        <v>0.15</v>
      </c>
      <c r="F133" s="12">
        <v>4.21</v>
      </c>
      <c r="G133" s="25">
        <v>0.1</v>
      </c>
      <c r="H133" s="25">
        <v>3.61</v>
      </c>
      <c r="I133" s="14" t="s">
        <v>26</v>
      </c>
      <c r="J133" s="42">
        <v>45936</v>
      </c>
      <c r="K133">
        <v>44</v>
      </c>
      <c r="L133">
        <v>0</v>
      </c>
      <c r="M133">
        <v>44</v>
      </c>
    </row>
    <row r="134" spans="1:13" x14ac:dyDescent="0.25">
      <c r="A134">
        <v>1033007</v>
      </c>
      <c r="B134" t="s">
        <v>142</v>
      </c>
      <c r="C134" s="27">
        <v>750</v>
      </c>
      <c r="D134" s="14" t="s">
        <v>222</v>
      </c>
      <c r="E134" s="26">
        <v>0.3</v>
      </c>
      <c r="F134" s="12">
        <v>23.79</v>
      </c>
      <c r="G134" s="25">
        <v>0.2</v>
      </c>
      <c r="H134" s="25">
        <v>20.69</v>
      </c>
      <c r="I134" s="14" t="s">
        <v>54</v>
      </c>
      <c r="J134" s="42">
        <v>45565</v>
      </c>
      <c r="K134">
        <v>44</v>
      </c>
      <c r="L134">
        <v>0</v>
      </c>
      <c r="M134">
        <v>44</v>
      </c>
    </row>
    <row r="135" spans="1:13" x14ac:dyDescent="0.25">
      <c r="A135">
        <v>1038112</v>
      </c>
      <c r="B135" t="s">
        <v>982</v>
      </c>
      <c r="C135" s="27">
        <v>3000</v>
      </c>
      <c r="D135" s="14" t="s">
        <v>222</v>
      </c>
      <c r="E135" s="26">
        <v>0.15</v>
      </c>
      <c r="F135" s="12">
        <v>38.33</v>
      </c>
      <c r="G135" s="25">
        <v>0.2</v>
      </c>
      <c r="H135" s="25">
        <v>33.450000000000003</v>
      </c>
      <c r="I135" s="14" t="s">
        <v>54</v>
      </c>
      <c r="J135" s="42">
        <v>45936</v>
      </c>
      <c r="K135">
        <v>43</v>
      </c>
      <c r="L135">
        <v>0</v>
      </c>
      <c r="M135">
        <v>43</v>
      </c>
    </row>
    <row r="136" spans="1:13" x14ac:dyDescent="0.25">
      <c r="A136">
        <v>1045842</v>
      </c>
      <c r="B136" t="s">
        <v>983</v>
      </c>
      <c r="C136" s="27">
        <v>750</v>
      </c>
      <c r="D136" s="14" t="s">
        <v>222</v>
      </c>
      <c r="E136" s="26">
        <v>0.15</v>
      </c>
      <c r="F136" s="12">
        <v>21.05</v>
      </c>
      <c r="G136" s="25">
        <v>0.2</v>
      </c>
      <c r="H136" s="25">
        <v>18.29</v>
      </c>
      <c r="I136" s="14" t="s">
        <v>54</v>
      </c>
      <c r="J136" s="42">
        <v>45936</v>
      </c>
      <c r="K136">
        <v>42</v>
      </c>
      <c r="L136">
        <v>0</v>
      </c>
      <c r="M136">
        <v>42</v>
      </c>
    </row>
    <row r="137" spans="1:13" x14ac:dyDescent="0.25">
      <c r="A137">
        <v>1016292</v>
      </c>
      <c r="B137" t="s">
        <v>102</v>
      </c>
      <c r="C137" s="27">
        <v>200</v>
      </c>
      <c r="D137" s="14" t="s">
        <v>222</v>
      </c>
      <c r="E137" s="26">
        <v>0.2</v>
      </c>
      <c r="F137" s="12">
        <v>11.35</v>
      </c>
      <c r="G137" s="25">
        <v>0.1</v>
      </c>
      <c r="H137" s="25">
        <v>9.8699999999999992</v>
      </c>
      <c r="I137" s="14" t="s">
        <v>53</v>
      </c>
      <c r="J137" s="42">
        <v>45663</v>
      </c>
      <c r="K137">
        <v>42</v>
      </c>
      <c r="L137">
        <v>0</v>
      </c>
      <c r="M137">
        <v>42</v>
      </c>
    </row>
    <row r="138" spans="1:13" x14ac:dyDescent="0.25">
      <c r="A138">
        <v>1039666</v>
      </c>
      <c r="B138" t="s">
        <v>69</v>
      </c>
      <c r="C138" s="27">
        <v>473</v>
      </c>
      <c r="D138" s="14" t="s">
        <v>222</v>
      </c>
      <c r="E138" s="26">
        <v>0.15</v>
      </c>
      <c r="F138" s="12">
        <v>4.21</v>
      </c>
      <c r="G138" s="25">
        <v>0.1</v>
      </c>
      <c r="H138" s="25">
        <v>3.61</v>
      </c>
      <c r="I138" s="14" t="s">
        <v>26</v>
      </c>
      <c r="J138" s="42">
        <v>45782</v>
      </c>
      <c r="K138">
        <v>42</v>
      </c>
      <c r="L138">
        <v>0</v>
      </c>
      <c r="M138">
        <v>42</v>
      </c>
    </row>
    <row r="139" spans="1:13" x14ac:dyDescent="0.25">
      <c r="A139">
        <v>1046478</v>
      </c>
      <c r="B139" t="s">
        <v>984</v>
      </c>
      <c r="C139" s="27">
        <v>750</v>
      </c>
      <c r="D139" s="14" t="s">
        <v>222</v>
      </c>
      <c r="E139" s="26">
        <v>0.15</v>
      </c>
      <c r="F139" s="12">
        <v>15.15</v>
      </c>
      <c r="G139" s="25">
        <v>0.2</v>
      </c>
      <c r="H139" s="25">
        <v>13.11</v>
      </c>
      <c r="I139" s="14" t="s">
        <v>54</v>
      </c>
      <c r="J139" s="42">
        <v>45936</v>
      </c>
      <c r="K139">
        <v>41</v>
      </c>
      <c r="L139">
        <v>0</v>
      </c>
      <c r="M139">
        <v>41</v>
      </c>
    </row>
    <row r="140" spans="1:13" x14ac:dyDescent="0.25">
      <c r="A140">
        <v>1035934</v>
      </c>
      <c r="B140" t="s">
        <v>985</v>
      </c>
      <c r="C140" s="27">
        <v>473</v>
      </c>
      <c r="D140" s="14" t="s">
        <v>222</v>
      </c>
      <c r="E140" s="26">
        <v>0.15</v>
      </c>
      <c r="F140" s="12">
        <v>4.38</v>
      </c>
      <c r="G140" s="25">
        <v>0.1</v>
      </c>
      <c r="H140" s="25">
        <v>3.75</v>
      </c>
      <c r="I140" s="14" t="s">
        <v>26</v>
      </c>
      <c r="J140" s="42">
        <v>45936</v>
      </c>
      <c r="K140">
        <v>40</v>
      </c>
      <c r="L140">
        <v>0</v>
      </c>
      <c r="M140">
        <v>40</v>
      </c>
    </row>
    <row r="141" spans="1:13" x14ac:dyDescent="0.25">
      <c r="A141">
        <v>1046393</v>
      </c>
      <c r="B141" t="s">
        <v>986</v>
      </c>
      <c r="C141" s="27">
        <v>473</v>
      </c>
      <c r="D141" s="14" t="s">
        <v>222</v>
      </c>
      <c r="E141" s="26">
        <v>0.15</v>
      </c>
      <c r="F141" s="12">
        <v>4.71</v>
      </c>
      <c r="G141" s="25">
        <v>0.1</v>
      </c>
      <c r="H141" s="25">
        <v>4.04</v>
      </c>
      <c r="I141" s="14" t="s">
        <v>26</v>
      </c>
      <c r="J141" s="42">
        <v>45936</v>
      </c>
      <c r="K141">
        <v>39</v>
      </c>
      <c r="L141">
        <v>0</v>
      </c>
      <c r="M141">
        <v>39</v>
      </c>
    </row>
    <row r="142" spans="1:13" x14ac:dyDescent="0.25">
      <c r="A142">
        <v>1035058</v>
      </c>
      <c r="B142" t="s">
        <v>987</v>
      </c>
      <c r="C142" s="27">
        <v>473</v>
      </c>
      <c r="D142" s="14" t="s">
        <v>222</v>
      </c>
      <c r="E142" s="26">
        <v>0.15</v>
      </c>
      <c r="F142" s="12">
        <v>4.58</v>
      </c>
      <c r="G142" s="25">
        <v>0.1</v>
      </c>
      <c r="H142" s="25">
        <v>3.93</v>
      </c>
      <c r="I142" s="14" t="s">
        <v>26</v>
      </c>
      <c r="J142" s="42">
        <v>45936</v>
      </c>
      <c r="K142">
        <v>38</v>
      </c>
      <c r="L142">
        <v>0</v>
      </c>
      <c r="M142">
        <v>38</v>
      </c>
    </row>
    <row r="143" spans="1:13" x14ac:dyDescent="0.25">
      <c r="A143">
        <v>1000281</v>
      </c>
      <c r="B143" t="s">
        <v>93</v>
      </c>
      <c r="C143" s="27">
        <v>750</v>
      </c>
      <c r="D143" s="14" t="s">
        <v>222</v>
      </c>
      <c r="E143" s="26">
        <v>0.15</v>
      </c>
      <c r="F143" s="12">
        <v>17.670000000000002</v>
      </c>
      <c r="G143" s="25">
        <v>0.2</v>
      </c>
      <c r="H143" s="25">
        <v>15.32</v>
      </c>
      <c r="I143" s="14" t="s">
        <v>54</v>
      </c>
      <c r="J143" s="42">
        <v>45817</v>
      </c>
      <c r="K143">
        <v>38</v>
      </c>
      <c r="L143">
        <v>0</v>
      </c>
      <c r="M143">
        <v>38</v>
      </c>
    </row>
    <row r="144" spans="1:13" x14ac:dyDescent="0.25">
      <c r="A144">
        <v>1030468</v>
      </c>
      <c r="B144" t="s">
        <v>252</v>
      </c>
      <c r="C144" s="27">
        <v>750</v>
      </c>
      <c r="D144" s="14" t="s">
        <v>222</v>
      </c>
      <c r="E144" s="26">
        <v>0.15</v>
      </c>
      <c r="F144" s="12">
        <v>33.69</v>
      </c>
      <c r="G144" s="25">
        <v>0.2</v>
      </c>
      <c r="H144" s="25">
        <v>29.38</v>
      </c>
      <c r="I144" s="14" t="s">
        <v>53</v>
      </c>
      <c r="J144" s="42">
        <v>45859</v>
      </c>
      <c r="K144">
        <v>38</v>
      </c>
      <c r="L144">
        <v>0</v>
      </c>
      <c r="M144">
        <v>38</v>
      </c>
    </row>
    <row r="145" spans="1:13" x14ac:dyDescent="0.25">
      <c r="A145">
        <v>1033466</v>
      </c>
      <c r="B145" t="s">
        <v>114</v>
      </c>
      <c r="C145" s="27">
        <v>473</v>
      </c>
      <c r="D145" s="14" t="s">
        <v>222</v>
      </c>
      <c r="E145" s="26">
        <v>0.2</v>
      </c>
      <c r="F145" s="12">
        <v>4.3499999999999996</v>
      </c>
      <c r="G145" s="25">
        <v>0.1</v>
      </c>
      <c r="H145" s="25">
        <v>3.73</v>
      </c>
      <c r="I145" s="14" t="s">
        <v>26</v>
      </c>
      <c r="J145" s="42">
        <v>45782</v>
      </c>
      <c r="K145">
        <v>38</v>
      </c>
      <c r="L145">
        <v>0</v>
      </c>
      <c r="M145">
        <v>38</v>
      </c>
    </row>
    <row r="146" spans="1:13" x14ac:dyDescent="0.25">
      <c r="A146">
        <v>1046083</v>
      </c>
      <c r="B146" t="s">
        <v>988</v>
      </c>
      <c r="C146" s="27" t="s">
        <v>66</v>
      </c>
      <c r="D146" s="14" t="s">
        <v>222</v>
      </c>
      <c r="E146" s="26">
        <v>0.15</v>
      </c>
      <c r="F146" s="12">
        <v>28.23</v>
      </c>
      <c r="G146" s="25">
        <v>1.2</v>
      </c>
      <c r="H146" s="25">
        <v>23.71</v>
      </c>
      <c r="I146" s="14" t="s">
        <v>26</v>
      </c>
      <c r="J146" s="42">
        <v>45936</v>
      </c>
      <c r="K146">
        <v>37</v>
      </c>
      <c r="L146">
        <v>0</v>
      </c>
      <c r="M146">
        <v>37</v>
      </c>
    </row>
    <row r="147" spans="1:13" x14ac:dyDescent="0.25">
      <c r="A147">
        <v>1044629</v>
      </c>
      <c r="B147" t="s">
        <v>148</v>
      </c>
      <c r="C147" s="27" t="s">
        <v>149</v>
      </c>
      <c r="D147" s="14" t="s">
        <v>222</v>
      </c>
      <c r="E147" s="26">
        <v>0.4</v>
      </c>
      <c r="F147" s="12">
        <v>41.99</v>
      </c>
      <c r="G147" s="25">
        <v>0.6</v>
      </c>
      <c r="H147" s="25">
        <v>36.31</v>
      </c>
      <c r="I147" s="14" t="s">
        <v>53</v>
      </c>
      <c r="J147" s="42">
        <v>45663</v>
      </c>
      <c r="K147">
        <v>37</v>
      </c>
      <c r="L147">
        <v>0</v>
      </c>
      <c r="M147">
        <v>37</v>
      </c>
    </row>
    <row r="148" spans="1:13" x14ac:dyDescent="0.25">
      <c r="A148">
        <v>1031821</v>
      </c>
      <c r="B148" t="s">
        <v>169</v>
      </c>
      <c r="C148" s="27">
        <v>750</v>
      </c>
      <c r="D148" s="14" t="s">
        <v>222</v>
      </c>
      <c r="E148" s="26">
        <v>0.3</v>
      </c>
      <c r="F148" s="12">
        <v>90.99</v>
      </c>
      <c r="G148" s="25">
        <v>0.2</v>
      </c>
      <c r="H148" s="25">
        <v>79.64</v>
      </c>
      <c r="I148" s="14" t="s">
        <v>53</v>
      </c>
      <c r="J148" s="42">
        <v>45663</v>
      </c>
      <c r="K148">
        <v>37</v>
      </c>
      <c r="L148">
        <v>0</v>
      </c>
      <c r="M148">
        <v>37</v>
      </c>
    </row>
    <row r="149" spans="1:13" x14ac:dyDescent="0.25">
      <c r="A149">
        <v>1023834</v>
      </c>
      <c r="B149" t="s">
        <v>126</v>
      </c>
      <c r="C149" s="27">
        <v>200</v>
      </c>
      <c r="D149" s="14" t="s">
        <v>222</v>
      </c>
      <c r="E149" s="26">
        <v>0.2</v>
      </c>
      <c r="F149" s="12">
        <v>17.68</v>
      </c>
      <c r="G149" s="25">
        <v>0.1</v>
      </c>
      <c r="H149" s="25">
        <v>15.42</v>
      </c>
      <c r="I149" s="14" t="s">
        <v>53</v>
      </c>
      <c r="J149" s="42">
        <v>45663</v>
      </c>
      <c r="K149">
        <v>36</v>
      </c>
      <c r="L149">
        <v>0</v>
      </c>
      <c r="M149">
        <v>36</v>
      </c>
    </row>
    <row r="150" spans="1:13" x14ac:dyDescent="0.25">
      <c r="A150">
        <v>1015035</v>
      </c>
      <c r="B150" t="s">
        <v>133</v>
      </c>
      <c r="C150" s="27">
        <v>50</v>
      </c>
      <c r="D150" s="14" t="s">
        <v>222</v>
      </c>
      <c r="E150" s="26">
        <v>0.2</v>
      </c>
      <c r="F150" s="12">
        <v>8.7899999999999991</v>
      </c>
      <c r="G150" s="25">
        <v>0.1</v>
      </c>
      <c r="H150" s="25">
        <v>7.62</v>
      </c>
      <c r="I150" s="14" t="s">
        <v>53</v>
      </c>
      <c r="J150" s="42">
        <v>45663</v>
      </c>
      <c r="K150">
        <v>36</v>
      </c>
      <c r="L150">
        <v>0</v>
      </c>
      <c r="M150">
        <v>36</v>
      </c>
    </row>
    <row r="151" spans="1:13" x14ac:dyDescent="0.25">
      <c r="A151">
        <v>1017030</v>
      </c>
      <c r="B151" t="s">
        <v>264</v>
      </c>
      <c r="C151" s="27">
        <v>750</v>
      </c>
      <c r="D151" s="14" t="s">
        <v>222</v>
      </c>
      <c r="E151" s="26">
        <v>0.15</v>
      </c>
      <c r="F151" s="12">
        <v>34.94</v>
      </c>
      <c r="G151" s="25">
        <v>0.2</v>
      </c>
      <c r="H151" s="25">
        <v>30.47</v>
      </c>
      <c r="I151" s="14" t="s">
        <v>53</v>
      </c>
      <c r="J151" s="42">
        <v>45936</v>
      </c>
      <c r="K151">
        <v>35</v>
      </c>
      <c r="L151">
        <v>0</v>
      </c>
      <c r="M151">
        <v>35</v>
      </c>
    </row>
    <row r="152" spans="1:13" x14ac:dyDescent="0.25">
      <c r="A152">
        <v>1033259</v>
      </c>
      <c r="B152" t="s">
        <v>989</v>
      </c>
      <c r="C152" s="27">
        <v>473</v>
      </c>
      <c r="D152" s="14" t="s">
        <v>222</v>
      </c>
      <c r="E152" s="26">
        <v>0.15</v>
      </c>
      <c r="F152" s="12">
        <v>4.34</v>
      </c>
      <c r="G152" s="25">
        <v>0.1</v>
      </c>
      <c r="H152" s="25">
        <v>3.72</v>
      </c>
      <c r="I152" s="14" t="s">
        <v>26</v>
      </c>
      <c r="J152" s="42">
        <v>45936</v>
      </c>
      <c r="K152">
        <v>34</v>
      </c>
      <c r="L152">
        <v>0</v>
      </c>
      <c r="M152">
        <v>34</v>
      </c>
    </row>
    <row r="153" spans="1:13" x14ac:dyDescent="0.25">
      <c r="A153">
        <v>1038996</v>
      </c>
      <c r="B153" t="s">
        <v>244</v>
      </c>
      <c r="C153" s="27">
        <v>750</v>
      </c>
      <c r="D153" s="14" t="s">
        <v>222</v>
      </c>
      <c r="E153" s="26">
        <v>0.15</v>
      </c>
      <c r="F153" s="12">
        <v>12.62</v>
      </c>
      <c r="G153" s="25">
        <v>0.2</v>
      </c>
      <c r="H153" s="25">
        <v>10.89</v>
      </c>
      <c r="I153" s="14" t="s">
        <v>54</v>
      </c>
      <c r="J153" s="42">
        <v>45894</v>
      </c>
      <c r="K153">
        <v>34</v>
      </c>
      <c r="L153">
        <v>0</v>
      </c>
      <c r="M153">
        <v>34</v>
      </c>
    </row>
    <row r="154" spans="1:13" x14ac:dyDescent="0.25">
      <c r="A154">
        <v>1023220</v>
      </c>
      <c r="B154" t="s">
        <v>412</v>
      </c>
      <c r="C154" s="27">
        <v>750</v>
      </c>
      <c r="D154" s="14" t="s">
        <v>222</v>
      </c>
      <c r="E154" s="26">
        <v>0.2</v>
      </c>
      <c r="F154" s="12">
        <v>17.829999999999998</v>
      </c>
      <c r="G154" s="25">
        <v>0.2</v>
      </c>
      <c r="H154" s="25">
        <v>15.46</v>
      </c>
      <c r="I154" s="14" t="s">
        <v>54</v>
      </c>
      <c r="J154" s="42">
        <v>45894</v>
      </c>
      <c r="K154">
        <v>34</v>
      </c>
      <c r="L154">
        <v>0</v>
      </c>
      <c r="M154">
        <v>34</v>
      </c>
    </row>
    <row r="155" spans="1:13" x14ac:dyDescent="0.25">
      <c r="A155">
        <v>1035334</v>
      </c>
      <c r="B155" t="s">
        <v>103</v>
      </c>
      <c r="C155" s="27">
        <v>473</v>
      </c>
      <c r="D155" s="14" t="s">
        <v>222</v>
      </c>
      <c r="E155" s="26">
        <v>0.15</v>
      </c>
      <c r="F155" s="12">
        <v>4.59</v>
      </c>
      <c r="G155" s="25">
        <v>0.1</v>
      </c>
      <c r="H155" s="25">
        <v>3.94</v>
      </c>
      <c r="I155" s="14" t="s">
        <v>26</v>
      </c>
      <c r="J155" s="42">
        <v>45782</v>
      </c>
      <c r="K155">
        <v>33</v>
      </c>
      <c r="L155">
        <v>0</v>
      </c>
      <c r="M155">
        <v>33</v>
      </c>
    </row>
    <row r="156" spans="1:13" x14ac:dyDescent="0.25">
      <c r="A156">
        <v>1025266</v>
      </c>
      <c r="B156" t="s">
        <v>115</v>
      </c>
      <c r="C156" s="27">
        <v>473</v>
      </c>
      <c r="D156" s="14" t="s">
        <v>222</v>
      </c>
      <c r="E156" s="26">
        <v>0.2</v>
      </c>
      <c r="F156" s="12">
        <v>4.24</v>
      </c>
      <c r="G156" s="25">
        <v>0.1</v>
      </c>
      <c r="H156" s="25">
        <v>3.63</v>
      </c>
      <c r="I156" s="14" t="s">
        <v>26</v>
      </c>
      <c r="J156" s="42">
        <v>45782</v>
      </c>
      <c r="K156">
        <v>33</v>
      </c>
      <c r="L156">
        <v>0</v>
      </c>
      <c r="M156">
        <v>33</v>
      </c>
    </row>
    <row r="157" spans="1:13" x14ac:dyDescent="0.25">
      <c r="A157">
        <v>1043950</v>
      </c>
      <c r="B157" t="s">
        <v>151</v>
      </c>
      <c r="C157" s="27">
        <v>473</v>
      </c>
      <c r="D157" s="14" t="s">
        <v>222</v>
      </c>
      <c r="E157" s="26">
        <v>0.15</v>
      </c>
      <c r="F157" s="12">
        <v>4.67</v>
      </c>
      <c r="G157" s="25">
        <v>0.1</v>
      </c>
      <c r="H157" s="25">
        <v>4.01</v>
      </c>
      <c r="I157" s="14" t="s">
        <v>26</v>
      </c>
      <c r="J157" s="42">
        <v>45663</v>
      </c>
      <c r="K157">
        <v>32</v>
      </c>
      <c r="L157">
        <v>0</v>
      </c>
      <c r="M157">
        <v>32</v>
      </c>
    </row>
    <row r="158" spans="1:13" x14ac:dyDescent="0.25">
      <c r="A158">
        <v>1043264</v>
      </c>
      <c r="B158" t="s">
        <v>990</v>
      </c>
      <c r="C158" s="27">
        <v>473</v>
      </c>
      <c r="D158" s="14" t="s">
        <v>222</v>
      </c>
      <c r="E158" s="26">
        <v>0.15</v>
      </c>
      <c r="F158" s="12">
        <v>4.21</v>
      </c>
      <c r="G158" s="25">
        <v>0.1</v>
      </c>
      <c r="H158" s="25">
        <v>3.61</v>
      </c>
      <c r="I158" s="14" t="s">
        <v>26</v>
      </c>
      <c r="J158" s="42">
        <v>45936</v>
      </c>
      <c r="K158">
        <v>29</v>
      </c>
      <c r="L158">
        <v>0</v>
      </c>
      <c r="M158">
        <v>29</v>
      </c>
    </row>
    <row r="159" spans="1:13" x14ac:dyDescent="0.25">
      <c r="A159">
        <v>1046101</v>
      </c>
      <c r="B159" t="s">
        <v>36</v>
      </c>
      <c r="C159" s="27" t="s">
        <v>87</v>
      </c>
      <c r="D159" s="14" t="s">
        <v>222</v>
      </c>
      <c r="E159" s="26">
        <v>0.15</v>
      </c>
      <c r="F159" s="12">
        <v>15.99</v>
      </c>
      <c r="G159" s="25">
        <v>0.4</v>
      </c>
      <c r="H159" s="25">
        <v>13.68</v>
      </c>
      <c r="I159" s="14" t="s">
        <v>26</v>
      </c>
      <c r="J159" s="42">
        <v>45936</v>
      </c>
      <c r="K159">
        <v>28</v>
      </c>
      <c r="L159">
        <v>0</v>
      </c>
      <c r="M159">
        <v>28</v>
      </c>
    </row>
    <row r="160" spans="1:13" x14ac:dyDescent="0.25">
      <c r="A160">
        <v>1045010</v>
      </c>
      <c r="B160" t="s">
        <v>83</v>
      </c>
      <c r="C160" s="27" t="s">
        <v>66</v>
      </c>
      <c r="D160" s="14" t="s">
        <v>222</v>
      </c>
      <c r="E160" s="26">
        <v>0.2</v>
      </c>
      <c r="F160" s="12">
        <v>27.74</v>
      </c>
      <c r="G160" s="25">
        <v>1.2</v>
      </c>
      <c r="H160" s="25">
        <v>23.28</v>
      </c>
      <c r="I160" s="14" t="s">
        <v>26</v>
      </c>
      <c r="J160" s="42">
        <v>45782</v>
      </c>
      <c r="K160">
        <v>28</v>
      </c>
      <c r="L160">
        <v>0</v>
      </c>
      <c r="M160">
        <v>28</v>
      </c>
    </row>
    <row r="161" spans="1:13" x14ac:dyDescent="0.25">
      <c r="A161">
        <v>1042824</v>
      </c>
      <c r="B161" t="s">
        <v>146</v>
      </c>
      <c r="C161" s="27">
        <v>375</v>
      </c>
      <c r="D161" s="14" t="s">
        <v>222</v>
      </c>
      <c r="E161" s="26">
        <v>0.25</v>
      </c>
      <c r="F161" s="12">
        <v>22.49</v>
      </c>
      <c r="G161" s="25">
        <v>0.1</v>
      </c>
      <c r="H161" s="25">
        <v>19.64</v>
      </c>
      <c r="I161" s="14" t="s">
        <v>53</v>
      </c>
      <c r="J161" s="42">
        <v>45663</v>
      </c>
      <c r="K161">
        <v>28</v>
      </c>
      <c r="L161">
        <v>0</v>
      </c>
      <c r="M161">
        <v>28</v>
      </c>
    </row>
    <row r="162" spans="1:13" x14ac:dyDescent="0.25">
      <c r="A162">
        <v>1028530</v>
      </c>
      <c r="B162" t="s">
        <v>189</v>
      </c>
      <c r="C162" s="27">
        <v>750</v>
      </c>
      <c r="D162" s="14" t="s">
        <v>222</v>
      </c>
      <c r="E162" s="26">
        <v>0.3</v>
      </c>
      <c r="F162" s="12">
        <v>21.65</v>
      </c>
      <c r="G162" s="25">
        <v>0.2</v>
      </c>
      <c r="H162" s="25">
        <v>18.82</v>
      </c>
      <c r="I162" s="14" t="s">
        <v>53</v>
      </c>
      <c r="J162" s="42">
        <v>45663</v>
      </c>
      <c r="K162">
        <v>28</v>
      </c>
      <c r="L162">
        <v>0</v>
      </c>
      <c r="M162">
        <v>28</v>
      </c>
    </row>
    <row r="163" spans="1:13" x14ac:dyDescent="0.25">
      <c r="A163">
        <v>1000715</v>
      </c>
      <c r="B163" t="s">
        <v>418</v>
      </c>
      <c r="C163" s="27">
        <v>750</v>
      </c>
      <c r="D163" s="14" t="s">
        <v>222</v>
      </c>
      <c r="E163" s="26">
        <v>0.2</v>
      </c>
      <c r="F163" s="12">
        <v>13.77</v>
      </c>
      <c r="G163" s="25">
        <v>0.2</v>
      </c>
      <c r="H163" s="25">
        <v>11.9</v>
      </c>
      <c r="I163" s="14" t="s">
        <v>54</v>
      </c>
      <c r="J163" s="42">
        <v>45894</v>
      </c>
      <c r="K163">
        <v>27</v>
      </c>
      <c r="L163">
        <v>0</v>
      </c>
      <c r="M163">
        <v>27</v>
      </c>
    </row>
    <row r="164" spans="1:13" x14ac:dyDescent="0.25">
      <c r="A164">
        <v>1035662</v>
      </c>
      <c r="B164" t="s">
        <v>110</v>
      </c>
      <c r="C164" s="27">
        <v>473</v>
      </c>
      <c r="D164" s="14" t="s">
        <v>222</v>
      </c>
      <c r="E164" s="26">
        <v>0.15</v>
      </c>
      <c r="F164" s="12">
        <v>4.66</v>
      </c>
      <c r="G164" s="25">
        <v>0.1</v>
      </c>
      <c r="H164" s="25">
        <v>4</v>
      </c>
      <c r="I164" s="14" t="s">
        <v>26</v>
      </c>
      <c r="J164" s="42">
        <v>45782</v>
      </c>
      <c r="K164">
        <v>26</v>
      </c>
      <c r="L164">
        <v>0</v>
      </c>
      <c r="M164">
        <v>26</v>
      </c>
    </row>
    <row r="165" spans="1:13" x14ac:dyDescent="0.25">
      <c r="A165">
        <v>1045645</v>
      </c>
      <c r="B165" t="s">
        <v>73</v>
      </c>
      <c r="C165" s="27">
        <v>473</v>
      </c>
      <c r="D165" s="14" t="s">
        <v>222</v>
      </c>
      <c r="E165" s="26">
        <v>0.15</v>
      </c>
      <c r="F165" s="12">
        <v>4.21</v>
      </c>
      <c r="G165" s="25">
        <v>0.1</v>
      </c>
      <c r="H165" s="25">
        <v>3.61</v>
      </c>
      <c r="I165" s="14" t="s">
        <v>26</v>
      </c>
      <c r="J165" s="42">
        <v>45817</v>
      </c>
      <c r="K165">
        <v>26</v>
      </c>
      <c r="L165">
        <v>0</v>
      </c>
      <c r="M165">
        <v>26</v>
      </c>
    </row>
    <row r="166" spans="1:13" x14ac:dyDescent="0.25">
      <c r="A166">
        <v>1046099</v>
      </c>
      <c r="B166" t="s">
        <v>991</v>
      </c>
      <c r="C166" s="27" t="s">
        <v>66</v>
      </c>
      <c r="D166" s="14" t="s">
        <v>222</v>
      </c>
      <c r="E166" s="26">
        <v>0.15</v>
      </c>
      <c r="F166" s="12">
        <v>29.07</v>
      </c>
      <c r="G166" s="25">
        <v>1.2</v>
      </c>
      <c r="H166" s="25">
        <v>24.45</v>
      </c>
      <c r="I166" s="14" t="s">
        <v>26</v>
      </c>
      <c r="J166" s="42">
        <v>45936</v>
      </c>
      <c r="K166">
        <v>25</v>
      </c>
      <c r="L166">
        <v>0</v>
      </c>
      <c r="M166">
        <v>25</v>
      </c>
    </row>
    <row r="167" spans="1:13" x14ac:dyDescent="0.25">
      <c r="A167">
        <v>1038573</v>
      </c>
      <c r="B167" t="s">
        <v>159</v>
      </c>
      <c r="C167" s="27">
        <v>473</v>
      </c>
      <c r="D167" s="14" t="s">
        <v>222</v>
      </c>
      <c r="E167" s="26">
        <v>0.2</v>
      </c>
      <c r="F167" s="12">
        <v>4.21</v>
      </c>
      <c r="G167" s="25">
        <v>0.1</v>
      </c>
      <c r="H167" s="25">
        <v>3.61</v>
      </c>
      <c r="I167" s="14" t="s">
        <v>26</v>
      </c>
      <c r="J167" s="42">
        <v>45663</v>
      </c>
      <c r="K167">
        <v>25</v>
      </c>
      <c r="L167">
        <v>0</v>
      </c>
      <c r="M167">
        <v>25</v>
      </c>
    </row>
    <row r="168" spans="1:13" x14ac:dyDescent="0.25">
      <c r="A168">
        <v>1046432</v>
      </c>
      <c r="B168" t="s">
        <v>992</v>
      </c>
      <c r="C168" s="27">
        <v>473</v>
      </c>
      <c r="D168" s="14" t="s">
        <v>222</v>
      </c>
      <c r="E168" s="26">
        <v>0.15</v>
      </c>
      <c r="F168" s="12">
        <v>4.79</v>
      </c>
      <c r="G168" s="25">
        <v>0.1</v>
      </c>
      <c r="H168" s="25">
        <v>4.1100000000000003</v>
      </c>
      <c r="I168" s="14" t="s">
        <v>26</v>
      </c>
      <c r="J168" s="42">
        <v>45936</v>
      </c>
      <c r="K168">
        <v>24</v>
      </c>
      <c r="L168">
        <v>0</v>
      </c>
      <c r="M168">
        <v>24</v>
      </c>
    </row>
    <row r="169" spans="1:13" x14ac:dyDescent="0.25">
      <c r="A169">
        <v>1025091</v>
      </c>
      <c r="B169" t="s">
        <v>428</v>
      </c>
      <c r="C169" s="27">
        <v>750</v>
      </c>
      <c r="D169" s="14" t="s">
        <v>222</v>
      </c>
      <c r="E169" s="26">
        <v>0.2</v>
      </c>
      <c r="F169" s="12">
        <v>17.829999999999998</v>
      </c>
      <c r="G169" s="25">
        <v>0.2</v>
      </c>
      <c r="H169" s="25">
        <v>15.46</v>
      </c>
      <c r="I169" s="14" t="s">
        <v>54</v>
      </c>
      <c r="J169" s="42">
        <v>45894</v>
      </c>
      <c r="K169">
        <v>24</v>
      </c>
      <c r="L169">
        <v>0</v>
      </c>
      <c r="M169">
        <v>24</v>
      </c>
    </row>
    <row r="170" spans="1:13" x14ac:dyDescent="0.25">
      <c r="A170">
        <v>1019313</v>
      </c>
      <c r="B170" t="s">
        <v>414</v>
      </c>
      <c r="C170" s="27">
        <v>750</v>
      </c>
      <c r="D170" s="14" t="s">
        <v>222</v>
      </c>
      <c r="E170" s="26">
        <v>0.15</v>
      </c>
      <c r="F170" s="12">
        <v>20.16</v>
      </c>
      <c r="G170" s="25">
        <v>0.2</v>
      </c>
      <c r="H170" s="25">
        <v>17.510000000000002</v>
      </c>
      <c r="I170" s="14" t="s">
        <v>54</v>
      </c>
      <c r="J170" s="42">
        <v>45894</v>
      </c>
      <c r="K170">
        <v>21</v>
      </c>
      <c r="L170">
        <v>0</v>
      </c>
      <c r="M170">
        <v>21</v>
      </c>
    </row>
    <row r="171" spans="1:13" x14ac:dyDescent="0.25">
      <c r="A171">
        <v>1041247</v>
      </c>
      <c r="B171" t="s">
        <v>108</v>
      </c>
      <c r="C171" s="27">
        <v>473</v>
      </c>
      <c r="D171" s="14" t="s">
        <v>222</v>
      </c>
      <c r="E171" s="26">
        <v>0.2</v>
      </c>
      <c r="F171" s="12">
        <v>4.3499999999999996</v>
      </c>
      <c r="G171" s="25">
        <v>0.1</v>
      </c>
      <c r="H171" s="25">
        <v>3.73</v>
      </c>
      <c r="I171" s="14" t="s">
        <v>26</v>
      </c>
      <c r="J171" s="42">
        <v>45782</v>
      </c>
      <c r="K171">
        <v>21</v>
      </c>
      <c r="L171">
        <v>0</v>
      </c>
      <c r="M171">
        <v>21</v>
      </c>
    </row>
    <row r="172" spans="1:13" x14ac:dyDescent="0.25">
      <c r="A172">
        <v>1046370</v>
      </c>
      <c r="B172" t="s">
        <v>993</v>
      </c>
      <c r="C172" s="27" t="s">
        <v>78</v>
      </c>
      <c r="D172" s="14" t="s">
        <v>222</v>
      </c>
      <c r="E172" s="26">
        <v>0.15</v>
      </c>
      <c r="F172" s="12">
        <v>18.95</v>
      </c>
      <c r="G172" s="25">
        <v>0.6</v>
      </c>
      <c r="H172" s="25">
        <v>16.100000000000001</v>
      </c>
      <c r="I172" s="14" t="s">
        <v>26</v>
      </c>
      <c r="J172" s="42">
        <v>45936</v>
      </c>
      <c r="K172">
        <v>20</v>
      </c>
      <c r="L172">
        <v>0</v>
      </c>
      <c r="M172">
        <v>20</v>
      </c>
    </row>
    <row r="173" spans="1:13" x14ac:dyDescent="0.25">
      <c r="A173">
        <v>1000132</v>
      </c>
      <c r="B173" t="s">
        <v>163</v>
      </c>
      <c r="C173" s="27">
        <v>750</v>
      </c>
      <c r="D173" s="14" t="s">
        <v>222</v>
      </c>
      <c r="E173" s="26">
        <v>0.3</v>
      </c>
      <c r="F173" s="12">
        <v>19.21</v>
      </c>
      <c r="G173" s="25">
        <v>0.2</v>
      </c>
      <c r="H173" s="25">
        <v>16.68</v>
      </c>
      <c r="I173" s="14" t="s">
        <v>54</v>
      </c>
      <c r="J173" s="42">
        <v>45614</v>
      </c>
      <c r="K173">
        <v>20</v>
      </c>
      <c r="L173">
        <v>0</v>
      </c>
      <c r="M173">
        <v>20</v>
      </c>
    </row>
    <row r="174" spans="1:13" x14ac:dyDescent="0.25">
      <c r="A174">
        <v>1046437</v>
      </c>
      <c r="B174" t="s">
        <v>994</v>
      </c>
      <c r="C174" s="27">
        <v>473</v>
      </c>
      <c r="D174" s="14" t="s">
        <v>222</v>
      </c>
      <c r="E174" s="26">
        <v>0.15</v>
      </c>
      <c r="F174" s="12">
        <v>4.51</v>
      </c>
      <c r="G174" s="25">
        <v>0.1</v>
      </c>
      <c r="H174" s="25">
        <v>3.87</v>
      </c>
      <c r="I174" s="14" t="s">
        <v>26</v>
      </c>
      <c r="J174" s="42">
        <v>45936</v>
      </c>
      <c r="K174">
        <v>19</v>
      </c>
      <c r="L174">
        <v>0</v>
      </c>
      <c r="M174">
        <v>19</v>
      </c>
    </row>
    <row r="175" spans="1:13" x14ac:dyDescent="0.25">
      <c r="A175">
        <v>1044628</v>
      </c>
      <c r="B175" t="s">
        <v>153</v>
      </c>
      <c r="C175" s="27" t="s">
        <v>154</v>
      </c>
      <c r="D175" s="14" t="s">
        <v>222</v>
      </c>
      <c r="E175" s="26">
        <v>0.4</v>
      </c>
      <c r="F175" s="12">
        <v>41.99</v>
      </c>
      <c r="G175" s="25">
        <v>0.5</v>
      </c>
      <c r="H175" s="25">
        <v>36.39</v>
      </c>
      <c r="I175" s="14" t="s">
        <v>53</v>
      </c>
      <c r="J175" s="42">
        <v>45663</v>
      </c>
      <c r="K175">
        <v>19</v>
      </c>
      <c r="L175">
        <v>0</v>
      </c>
      <c r="M175">
        <v>19</v>
      </c>
    </row>
    <row r="176" spans="1:13" x14ac:dyDescent="0.25">
      <c r="A176">
        <v>1000076</v>
      </c>
      <c r="B176" t="s">
        <v>184</v>
      </c>
      <c r="C176" s="27">
        <v>50</v>
      </c>
      <c r="D176" s="14" t="s">
        <v>222</v>
      </c>
      <c r="E176" s="26">
        <v>0.35</v>
      </c>
      <c r="F176" s="12">
        <v>3.76</v>
      </c>
      <c r="G176" s="25">
        <v>0.1</v>
      </c>
      <c r="H176" s="25">
        <v>3.21</v>
      </c>
      <c r="I176" s="14" t="s">
        <v>53</v>
      </c>
      <c r="J176" s="42">
        <v>45376</v>
      </c>
      <c r="K176">
        <v>19</v>
      </c>
      <c r="L176">
        <v>0</v>
      </c>
      <c r="M176">
        <v>19</v>
      </c>
    </row>
    <row r="177" spans="1:13" x14ac:dyDescent="0.25">
      <c r="A177">
        <v>1046435</v>
      </c>
      <c r="B177" t="s">
        <v>995</v>
      </c>
      <c r="C177" s="27">
        <v>473</v>
      </c>
      <c r="D177" s="14" t="s">
        <v>222</v>
      </c>
      <c r="E177" s="26">
        <v>0.15</v>
      </c>
      <c r="F177" s="12">
        <v>4.59</v>
      </c>
      <c r="G177" s="25">
        <v>0.1</v>
      </c>
      <c r="H177" s="25">
        <v>3.94</v>
      </c>
      <c r="I177" s="14" t="s">
        <v>26</v>
      </c>
      <c r="J177" s="42">
        <v>45936</v>
      </c>
      <c r="K177">
        <v>18</v>
      </c>
      <c r="L177">
        <v>0</v>
      </c>
      <c r="M177">
        <v>18</v>
      </c>
    </row>
    <row r="178" spans="1:13" x14ac:dyDescent="0.25">
      <c r="A178">
        <v>1007793</v>
      </c>
      <c r="B178" t="s">
        <v>116</v>
      </c>
      <c r="C178" s="27" t="s">
        <v>66</v>
      </c>
      <c r="D178" s="14" t="s">
        <v>222</v>
      </c>
      <c r="E178" s="26">
        <v>0.15</v>
      </c>
      <c r="F178" s="12">
        <v>28.23</v>
      </c>
      <c r="G178" s="25">
        <v>1.2</v>
      </c>
      <c r="H178" s="25">
        <v>23.71</v>
      </c>
      <c r="I178" s="14" t="s">
        <v>26</v>
      </c>
      <c r="J178" s="42">
        <v>45782</v>
      </c>
      <c r="K178">
        <v>18</v>
      </c>
      <c r="L178">
        <v>0</v>
      </c>
      <c r="M178">
        <v>18</v>
      </c>
    </row>
    <row r="179" spans="1:13" x14ac:dyDescent="0.25">
      <c r="A179">
        <v>1039911</v>
      </c>
      <c r="B179" t="s">
        <v>166</v>
      </c>
      <c r="C179" s="27">
        <v>473</v>
      </c>
      <c r="D179" s="14" t="s">
        <v>222</v>
      </c>
      <c r="E179" s="26">
        <v>0.35</v>
      </c>
      <c r="F179" s="12">
        <v>3.37</v>
      </c>
      <c r="G179" s="25">
        <v>0.1</v>
      </c>
      <c r="H179" s="25">
        <v>2.87</v>
      </c>
      <c r="I179" s="14" t="s">
        <v>26</v>
      </c>
      <c r="J179" s="42">
        <v>45495</v>
      </c>
      <c r="K179">
        <v>18</v>
      </c>
      <c r="L179">
        <v>0</v>
      </c>
      <c r="M179">
        <v>18</v>
      </c>
    </row>
    <row r="180" spans="1:13" x14ac:dyDescent="0.25">
      <c r="A180">
        <v>1041678</v>
      </c>
      <c r="B180" t="s">
        <v>197</v>
      </c>
      <c r="C180" s="27">
        <v>200</v>
      </c>
      <c r="D180" s="14" t="s">
        <v>222</v>
      </c>
      <c r="E180" s="26">
        <v>0.3</v>
      </c>
      <c r="F180" s="12">
        <v>8.39</v>
      </c>
      <c r="G180" s="25">
        <v>0.1</v>
      </c>
      <c r="H180" s="25">
        <v>7.27</v>
      </c>
      <c r="I180" s="14" t="s">
        <v>53</v>
      </c>
      <c r="J180" s="42">
        <v>45411</v>
      </c>
      <c r="K180">
        <v>18</v>
      </c>
      <c r="L180">
        <v>0</v>
      </c>
      <c r="M180">
        <v>18</v>
      </c>
    </row>
    <row r="181" spans="1:13" x14ac:dyDescent="0.25">
      <c r="A181">
        <v>1038181</v>
      </c>
      <c r="B181" t="s">
        <v>413</v>
      </c>
      <c r="C181" s="27">
        <v>750</v>
      </c>
      <c r="D181" s="14" t="s">
        <v>222</v>
      </c>
      <c r="E181" s="26">
        <v>0.15</v>
      </c>
      <c r="F181" s="12">
        <v>12.62</v>
      </c>
      <c r="G181" s="25">
        <v>0.2</v>
      </c>
      <c r="H181" s="25">
        <v>10.89</v>
      </c>
      <c r="I181" s="14" t="s">
        <v>54</v>
      </c>
      <c r="J181" s="42">
        <v>45894</v>
      </c>
      <c r="K181">
        <v>17</v>
      </c>
      <c r="L181">
        <v>0</v>
      </c>
      <c r="M181">
        <v>17</v>
      </c>
    </row>
    <row r="182" spans="1:13" x14ac:dyDescent="0.25">
      <c r="A182">
        <v>1039496</v>
      </c>
      <c r="B182" t="s">
        <v>402</v>
      </c>
      <c r="C182" s="27">
        <v>750</v>
      </c>
      <c r="D182" s="14" t="s">
        <v>222</v>
      </c>
      <c r="E182" s="26">
        <v>0.2</v>
      </c>
      <c r="F182" s="12">
        <v>24.91</v>
      </c>
      <c r="G182" s="25">
        <v>0.2</v>
      </c>
      <c r="H182" s="25">
        <v>21.68</v>
      </c>
      <c r="I182" s="14" t="s">
        <v>54</v>
      </c>
      <c r="J182" s="42">
        <v>45894</v>
      </c>
      <c r="K182">
        <v>17</v>
      </c>
      <c r="L182">
        <v>0</v>
      </c>
      <c r="M182">
        <v>17</v>
      </c>
    </row>
    <row r="183" spans="1:13" x14ac:dyDescent="0.25">
      <c r="A183">
        <v>1026125</v>
      </c>
      <c r="B183" t="s">
        <v>422</v>
      </c>
      <c r="C183" s="27">
        <v>750</v>
      </c>
      <c r="D183" s="14" t="s">
        <v>222</v>
      </c>
      <c r="E183" s="26">
        <v>0.2</v>
      </c>
      <c r="F183" s="12">
        <v>19.02</v>
      </c>
      <c r="G183" s="25">
        <v>0.2</v>
      </c>
      <c r="H183" s="25">
        <v>16.510000000000002</v>
      </c>
      <c r="I183" s="14" t="s">
        <v>54</v>
      </c>
      <c r="J183" s="42">
        <v>45894</v>
      </c>
      <c r="K183">
        <v>17</v>
      </c>
      <c r="L183">
        <v>0</v>
      </c>
      <c r="M183">
        <v>17</v>
      </c>
    </row>
    <row r="184" spans="1:13" x14ac:dyDescent="0.25">
      <c r="A184">
        <v>1040203</v>
      </c>
      <c r="B184" t="s">
        <v>162</v>
      </c>
      <c r="C184" s="27">
        <v>200</v>
      </c>
      <c r="D184" s="14" t="s">
        <v>222</v>
      </c>
      <c r="E184" s="26">
        <v>0.25</v>
      </c>
      <c r="F184" s="12">
        <v>8.06</v>
      </c>
      <c r="G184" s="25">
        <v>0.1</v>
      </c>
      <c r="H184" s="25">
        <v>6.98</v>
      </c>
      <c r="I184" s="14" t="s">
        <v>53</v>
      </c>
      <c r="J184" s="42">
        <v>45663</v>
      </c>
      <c r="K184">
        <v>17</v>
      </c>
      <c r="L184">
        <v>0</v>
      </c>
      <c r="M184">
        <v>17</v>
      </c>
    </row>
    <row r="185" spans="1:13" x14ac:dyDescent="0.25">
      <c r="A185">
        <v>1039922</v>
      </c>
      <c r="B185" t="s">
        <v>139</v>
      </c>
      <c r="C185" s="27">
        <v>473</v>
      </c>
      <c r="D185" s="14" t="s">
        <v>222</v>
      </c>
      <c r="E185" s="26">
        <v>0.15</v>
      </c>
      <c r="F185" s="12">
        <v>4.8499999999999996</v>
      </c>
      <c r="G185" s="25">
        <v>0.1</v>
      </c>
      <c r="H185" s="25">
        <v>4.17</v>
      </c>
      <c r="I185" s="14" t="s">
        <v>26</v>
      </c>
      <c r="J185" s="42">
        <v>45782</v>
      </c>
      <c r="K185">
        <v>17</v>
      </c>
      <c r="L185">
        <v>0</v>
      </c>
      <c r="M185">
        <v>17</v>
      </c>
    </row>
    <row r="186" spans="1:13" x14ac:dyDescent="0.25">
      <c r="A186">
        <v>1046068</v>
      </c>
      <c r="B186" t="s">
        <v>996</v>
      </c>
      <c r="C186" s="27">
        <v>473</v>
      </c>
      <c r="D186" s="14" t="s">
        <v>222</v>
      </c>
      <c r="E186" s="26">
        <v>0.15</v>
      </c>
      <c r="F186" s="12">
        <v>5.27</v>
      </c>
      <c r="G186" s="25">
        <v>0.1</v>
      </c>
      <c r="H186" s="25">
        <v>4.54</v>
      </c>
      <c r="I186" s="14" t="s">
        <v>26</v>
      </c>
      <c r="J186" s="42">
        <v>45936</v>
      </c>
      <c r="K186">
        <v>16</v>
      </c>
      <c r="L186">
        <v>0</v>
      </c>
      <c r="M186">
        <v>16</v>
      </c>
    </row>
    <row r="187" spans="1:13" x14ac:dyDescent="0.25">
      <c r="A187">
        <v>1038936</v>
      </c>
      <c r="B187" t="s">
        <v>135</v>
      </c>
      <c r="C187" s="27">
        <v>750</v>
      </c>
      <c r="D187" s="14" t="s">
        <v>222</v>
      </c>
      <c r="E187" s="26">
        <v>0.2</v>
      </c>
      <c r="F187" s="12">
        <v>13.55</v>
      </c>
      <c r="G187" s="25">
        <v>0.2</v>
      </c>
      <c r="H187" s="25">
        <v>11.71</v>
      </c>
      <c r="I187" s="14" t="s">
        <v>54</v>
      </c>
      <c r="J187" s="42">
        <v>45817</v>
      </c>
      <c r="K187">
        <v>16</v>
      </c>
      <c r="L187">
        <v>0</v>
      </c>
      <c r="M187">
        <v>16</v>
      </c>
    </row>
    <row r="188" spans="1:13" x14ac:dyDescent="0.25">
      <c r="A188">
        <v>1045255</v>
      </c>
      <c r="B188" t="s">
        <v>156</v>
      </c>
      <c r="C188" s="27" t="s">
        <v>157</v>
      </c>
      <c r="D188" s="14" t="s">
        <v>222</v>
      </c>
      <c r="E188" s="26">
        <v>0.25</v>
      </c>
      <c r="F188" s="12">
        <v>22.49</v>
      </c>
      <c r="G188" s="25">
        <v>0.4</v>
      </c>
      <c r="H188" s="25">
        <v>19.38</v>
      </c>
      <c r="I188" s="14" t="s">
        <v>54</v>
      </c>
      <c r="J188" s="42">
        <v>45663</v>
      </c>
      <c r="K188">
        <v>16</v>
      </c>
      <c r="L188">
        <v>0</v>
      </c>
      <c r="M188">
        <v>16</v>
      </c>
    </row>
    <row r="189" spans="1:13" x14ac:dyDescent="0.25">
      <c r="A189">
        <v>1028312</v>
      </c>
      <c r="B189" t="s">
        <v>195</v>
      </c>
      <c r="C189" s="27">
        <v>750</v>
      </c>
      <c r="D189" s="14" t="s">
        <v>222</v>
      </c>
      <c r="E189" s="26">
        <v>0.35</v>
      </c>
      <c r="F189" s="12">
        <v>11.04</v>
      </c>
      <c r="G189" s="25">
        <v>0.2</v>
      </c>
      <c r="H189" s="25">
        <v>9.51</v>
      </c>
      <c r="I189" s="14" t="s">
        <v>26</v>
      </c>
      <c r="J189" s="42">
        <v>45663</v>
      </c>
      <c r="K189">
        <v>16</v>
      </c>
      <c r="L189">
        <v>0</v>
      </c>
      <c r="M189">
        <v>16</v>
      </c>
    </row>
    <row r="190" spans="1:13" x14ac:dyDescent="0.25">
      <c r="A190">
        <v>1045171</v>
      </c>
      <c r="B190" t="s">
        <v>400</v>
      </c>
      <c r="C190" s="27">
        <v>750</v>
      </c>
      <c r="D190" s="14" t="s">
        <v>222</v>
      </c>
      <c r="E190" s="26">
        <v>0.15</v>
      </c>
      <c r="F190" s="12">
        <v>15.15</v>
      </c>
      <c r="G190" s="25">
        <v>0.2</v>
      </c>
      <c r="H190" s="25">
        <v>13.11</v>
      </c>
      <c r="I190" s="14" t="s">
        <v>54</v>
      </c>
      <c r="J190" s="42">
        <v>45894</v>
      </c>
      <c r="K190">
        <v>15</v>
      </c>
      <c r="L190">
        <v>0</v>
      </c>
      <c r="M190">
        <v>15</v>
      </c>
    </row>
    <row r="191" spans="1:13" x14ac:dyDescent="0.25">
      <c r="A191">
        <v>1001235</v>
      </c>
      <c r="B191" t="s">
        <v>420</v>
      </c>
      <c r="C191" s="27">
        <v>750</v>
      </c>
      <c r="D191" s="14" t="s">
        <v>222</v>
      </c>
      <c r="E191" s="26">
        <v>0.15</v>
      </c>
      <c r="F191" s="12">
        <v>17.25</v>
      </c>
      <c r="G191" s="25">
        <v>0.2</v>
      </c>
      <c r="H191" s="25">
        <v>14.96</v>
      </c>
      <c r="I191" s="14" t="s">
        <v>54</v>
      </c>
      <c r="J191" s="42">
        <v>45894</v>
      </c>
      <c r="K191">
        <v>15</v>
      </c>
      <c r="L191">
        <v>0</v>
      </c>
      <c r="M191">
        <v>15</v>
      </c>
    </row>
    <row r="192" spans="1:13" x14ac:dyDescent="0.25">
      <c r="A192">
        <v>1000902</v>
      </c>
      <c r="B192" t="s">
        <v>423</v>
      </c>
      <c r="C192" s="27">
        <v>1500</v>
      </c>
      <c r="D192" s="14" t="s">
        <v>222</v>
      </c>
      <c r="E192" s="26">
        <v>0.2</v>
      </c>
      <c r="F192" s="12">
        <v>19.84</v>
      </c>
      <c r="G192" s="25">
        <v>0.2</v>
      </c>
      <c r="H192" s="25">
        <v>17.23</v>
      </c>
      <c r="I192" s="14" t="s">
        <v>54</v>
      </c>
      <c r="J192" s="42">
        <v>45894</v>
      </c>
      <c r="K192">
        <v>15</v>
      </c>
      <c r="L192">
        <v>0</v>
      </c>
      <c r="M192">
        <v>15</v>
      </c>
    </row>
    <row r="193" spans="1:13" x14ac:dyDescent="0.25">
      <c r="A193">
        <v>1032138</v>
      </c>
      <c r="B193" t="s">
        <v>407</v>
      </c>
      <c r="C193" s="27">
        <v>750</v>
      </c>
      <c r="D193" s="14" t="s">
        <v>222</v>
      </c>
      <c r="E193" s="26">
        <v>0.15</v>
      </c>
      <c r="F193" s="12">
        <v>22.02</v>
      </c>
      <c r="G193" s="25">
        <v>0.2</v>
      </c>
      <c r="H193" s="25">
        <v>19.14</v>
      </c>
      <c r="I193" s="14" t="s">
        <v>54</v>
      </c>
      <c r="J193" s="42">
        <v>45894</v>
      </c>
      <c r="K193">
        <v>15</v>
      </c>
      <c r="L193">
        <v>0</v>
      </c>
      <c r="M193">
        <v>15</v>
      </c>
    </row>
    <row r="194" spans="1:13" x14ac:dyDescent="0.25">
      <c r="A194">
        <v>1000137</v>
      </c>
      <c r="B194" t="s">
        <v>175</v>
      </c>
      <c r="C194" s="27">
        <v>750</v>
      </c>
      <c r="D194" s="14" t="s">
        <v>222</v>
      </c>
      <c r="E194" s="26">
        <v>0.3</v>
      </c>
      <c r="F194" s="12">
        <v>13.12</v>
      </c>
      <c r="G194" s="25">
        <v>0.2</v>
      </c>
      <c r="H194" s="25">
        <v>11.33</v>
      </c>
      <c r="I194" s="14" t="s">
        <v>54</v>
      </c>
      <c r="J194" s="42">
        <v>45614</v>
      </c>
      <c r="K194">
        <v>15</v>
      </c>
      <c r="L194">
        <v>0</v>
      </c>
      <c r="M194">
        <v>15</v>
      </c>
    </row>
    <row r="195" spans="1:13" x14ac:dyDescent="0.25">
      <c r="A195">
        <v>1047126</v>
      </c>
      <c r="B195" t="s">
        <v>997</v>
      </c>
      <c r="C195" s="27">
        <v>473</v>
      </c>
      <c r="D195" s="14" t="s">
        <v>222</v>
      </c>
      <c r="E195" s="26">
        <v>0.15</v>
      </c>
      <c r="F195" s="12">
        <v>4.51</v>
      </c>
      <c r="G195" s="25">
        <v>0.1</v>
      </c>
      <c r="H195" s="25">
        <v>3.87</v>
      </c>
      <c r="I195" s="14" t="s">
        <v>26</v>
      </c>
      <c r="J195" s="42">
        <v>45936</v>
      </c>
      <c r="K195">
        <v>14</v>
      </c>
      <c r="L195">
        <v>0</v>
      </c>
      <c r="M195">
        <v>14</v>
      </c>
    </row>
    <row r="196" spans="1:13" x14ac:dyDescent="0.25">
      <c r="A196">
        <v>1003212</v>
      </c>
      <c r="B196" t="s">
        <v>415</v>
      </c>
      <c r="C196" s="27">
        <v>750</v>
      </c>
      <c r="D196" s="14" t="s">
        <v>222</v>
      </c>
      <c r="E196" s="26">
        <v>0.2</v>
      </c>
      <c r="F196" s="12">
        <v>15.03</v>
      </c>
      <c r="G196" s="25">
        <v>0.2</v>
      </c>
      <c r="H196" s="25">
        <v>13.01</v>
      </c>
      <c r="I196" s="14" t="s">
        <v>54</v>
      </c>
      <c r="J196" s="42">
        <v>45894</v>
      </c>
      <c r="K196">
        <v>14</v>
      </c>
      <c r="L196">
        <v>0</v>
      </c>
      <c r="M196">
        <v>14</v>
      </c>
    </row>
    <row r="197" spans="1:13" x14ac:dyDescent="0.25">
      <c r="A197">
        <v>1023926</v>
      </c>
      <c r="B197" t="s">
        <v>426</v>
      </c>
      <c r="C197" s="27">
        <v>1500</v>
      </c>
      <c r="D197" s="14" t="s">
        <v>222</v>
      </c>
      <c r="E197" s="26">
        <v>0.15</v>
      </c>
      <c r="F197" s="12">
        <v>19.37</v>
      </c>
      <c r="G197" s="25">
        <v>0.2</v>
      </c>
      <c r="H197" s="25">
        <v>16.82</v>
      </c>
      <c r="I197" s="14" t="s">
        <v>54</v>
      </c>
      <c r="J197" s="42">
        <v>45894</v>
      </c>
      <c r="K197">
        <v>14</v>
      </c>
      <c r="L197">
        <v>0</v>
      </c>
      <c r="M197">
        <v>14</v>
      </c>
    </row>
    <row r="198" spans="1:13" x14ac:dyDescent="0.25">
      <c r="A198">
        <v>1002133</v>
      </c>
      <c r="B198" t="s">
        <v>147</v>
      </c>
      <c r="C198" s="27">
        <v>750</v>
      </c>
      <c r="D198" s="14" t="s">
        <v>222</v>
      </c>
      <c r="E198" s="26">
        <v>0.3</v>
      </c>
      <c r="F198" s="12">
        <v>111.99</v>
      </c>
      <c r="G198" s="25">
        <v>0.2</v>
      </c>
      <c r="H198" s="25">
        <v>98.06</v>
      </c>
      <c r="I198" s="14" t="s">
        <v>53</v>
      </c>
      <c r="J198" s="42">
        <v>45663</v>
      </c>
      <c r="K198">
        <v>14</v>
      </c>
      <c r="L198">
        <v>0</v>
      </c>
      <c r="M198">
        <v>14</v>
      </c>
    </row>
    <row r="199" spans="1:13" x14ac:dyDescent="0.25">
      <c r="A199">
        <v>1045249</v>
      </c>
      <c r="B199" t="s">
        <v>176</v>
      </c>
      <c r="C199" s="27">
        <v>750</v>
      </c>
      <c r="D199" s="14" t="s">
        <v>222</v>
      </c>
      <c r="E199" s="26">
        <v>0.25</v>
      </c>
      <c r="F199" s="12">
        <v>22.49</v>
      </c>
      <c r="G199" s="25">
        <v>0.2</v>
      </c>
      <c r="H199" s="25">
        <v>19.55</v>
      </c>
      <c r="I199" s="14" t="s">
        <v>53</v>
      </c>
      <c r="J199" s="42">
        <v>45663</v>
      </c>
      <c r="K199">
        <v>14</v>
      </c>
      <c r="L199">
        <v>0</v>
      </c>
      <c r="M199">
        <v>14</v>
      </c>
    </row>
    <row r="200" spans="1:13" x14ac:dyDescent="0.25">
      <c r="A200">
        <v>1001100</v>
      </c>
      <c r="B200" t="s">
        <v>164</v>
      </c>
      <c r="C200" s="27">
        <v>750</v>
      </c>
      <c r="D200" s="14" t="s">
        <v>222</v>
      </c>
      <c r="E200" s="26">
        <v>0.3</v>
      </c>
      <c r="F200" s="12">
        <v>30.09</v>
      </c>
      <c r="G200" s="25">
        <v>0.2</v>
      </c>
      <c r="H200" s="25">
        <v>26.22</v>
      </c>
      <c r="I200" s="14" t="s">
        <v>54</v>
      </c>
      <c r="J200" s="42">
        <v>45614</v>
      </c>
      <c r="K200">
        <v>14</v>
      </c>
      <c r="L200">
        <v>0</v>
      </c>
      <c r="M200">
        <v>14</v>
      </c>
    </row>
    <row r="201" spans="1:13" x14ac:dyDescent="0.25">
      <c r="A201">
        <v>1037654</v>
      </c>
      <c r="B201" t="s">
        <v>183</v>
      </c>
      <c r="C201" s="27">
        <v>750</v>
      </c>
      <c r="D201" s="14" t="s">
        <v>222</v>
      </c>
      <c r="E201" s="26">
        <v>0.25</v>
      </c>
      <c r="F201" s="12">
        <v>29.29</v>
      </c>
      <c r="G201" s="25">
        <v>0.2</v>
      </c>
      <c r="H201" s="25">
        <v>25.52</v>
      </c>
      <c r="I201" s="14" t="s">
        <v>53</v>
      </c>
      <c r="J201" s="42">
        <v>45782</v>
      </c>
      <c r="K201">
        <v>14</v>
      </c>
      <c r="L201">
        <v>0</v>
      </c>
      <c r="M201">
        <v>14</v>
      </c>
    </row>
    <row r="202" spans="1:13" x14ac:dyDescent="0.25">
      <c r="A202">
        <v>1046488</v>
      </c>
      <c r="B202" t="s">
        <v>998</v>
      </c>
      <c r="C202" s="27">
        <v>473</v>
      </c>
      <c r="D202" s="14" t="s">
        <v>222</v>
      </c>
      <c r="E202" s="26">
        <v>0.15</v>
      </c>
      <c r="F202" s="12">
        <v>4.21</v>
      </c>
      <c r="G202" s="25">
        <v>0.1</v>
      </c>
      <c r="H202" s="25">
        <v>3.61</v>
      </c>
      <c r="I202" s="14" t="s">
        <v>26</v>
      </c>
      <c r="J202" s="42">
        <v>45936</v>
      </c>
      <c r="K202">
        <v>13</v>
      </c>
      <c r="L202">
        <v>0</v>
      </c>
      <c r="M202">
        <v>13</v>
      </c>
    </row>
    <row r="203" spans="1:13" x14ac:dyDescent="0.25">
      <c r="A203">
        <v>1036493</v>
      </c>
      <c r="B203" t="s">
        <v>410</v>
      </c>
      <c r="C203" s="27">
        <v>473</v>
      </c>
      <c r="D203" s="14" t="s">
        <v>222</v>
      </c>
      <c r="E203" s="26">
        <v>0.15</v>
      </c>
      <c r="F203" s="12">
        <v>4.42</v>
      </c>
      <c r="G203" s="25">
        <v>0.1</v>
      </c>
      <c r="H203" s="25">
        <v>3.79</v>
      </c>
      <c r="I203" s="14" t="s">
        <v>26</v>
      </c>
      <c r="J203" s="42">
        <v>45894</v>
      </c>
      <c r="K203">
        <v>13</v>
      </c>
      <c r="L203">
        <v>0</v>
      </c>
      <c r="M203">
        <v>13</v>
      </c>
    </row>
    <row r="204" spans="1:13" x14ac:dyDescent="0.25">
      <c r="A204">
        <v>1006607</v>
      </c>
      <c r="B204" t="s">
        <v>425</v>
      </c>
      <c r="C204" s="27">
        <v>750</v>
      </c>
      <c r="D204" s="14" t="s">
        <v>222</v>
      </c>
      <c r="E204" s="26">
        <v>0.15</v>
      </c>
      <c r="F204" s="12">
        <v>17.09</v>
      </c>
      <c r="G204" s="25">
        <v>0.2</v>
      </c>
      <c r="H204" s="25">
        <v>14.82</v>
      </c>
      <c r="I204" s="14" t="s">
        <v>54</v>
      </c>
      <c r="J204" s="42">
        <v>45894</v>
      </c>
      <c r="K204">
        <v>13</v>
      </c>
      <c r="L204">
        <v>0</v>
      </c>
      <c r="M204">
        <v>13</v>
      </c>
    </row>
    <row r="205" spans="1:13" x14ac:dyDescent="0.25">
      <c r="A205">
        <v>1038203</v>
      </c>
      <c r="B205" t="s">
        <v>118</v>
      </c>
      <c r="C205" s="27">
        <v>473</v>
      </c>
      <c r="D205" s="14" t="s">
        <v>222</v>
      </c>
      <c r="E205" s="26">
        <v>0.15</v>
      </c>
      <c r="F205" s="12">
        <v>5.47</v>
      </c>
      <c r="G205" s="25">
        <v>0.1</v>
      </c>
      <c r="H205" s="25">
        <v>4.71</v>
      </c>
      <c r="I205" s="14" t="s">
        <v>26</v>
      </c>
      <c r="J205" s="42">
        <v>45782</v>
      </c>
      <c r="K205">
        <v>12</v>
      </c>
      <c r="L205">
        <v>0</v>
      </c>
      <c r="M205">
        <v>12</v>
      </c>
    </row>
    <row r="206" spans="1:13" x14ac:dyDescent="0.25">
      <c r="A206">
        <v>1035973</v>
      </c>
      <c r="B206" t="s">
        <v>94</v>
      </c>
      <c r="C206" s="27">
        <v>473</v>
      </c>
      <c r="D206" s="14" t="s">
        <v>222</v>
      </c>
      <c r="E206" s="26">
        <v>0.15</v>
      </c>
      <c r="F206" s="12">
        <v>4.2300000000000004</v>
      </c>
      <c r="G206" s="25">
        <v>0.1</v>
      </c>
      <c r="H206" s="25">
        <v>3.62</v>
      </c>
      <c r="I206" s="14" t="s">
        <v>26</v>
      </c>
      <c r="J206" s="42">
        <v>45782</v>
      </c>
      <c r="K206">
        <v>12</v>
      </c>
      <c r="L206">
        <v>0</v>
      </c>
      <c r="M206">
        <v>12</v>
      </c>
    </row>
    <row r="207" spans="1:13" x14ac:dyDescent="0.25">
      <c r="A207">
        <v>1006830</v>
      </c>
      <c r="B207" t="s">
        <v>250</v>
      </c>
      <c r="C207" s="27">
        <v>750</v>
      </c>
      <c r="D207" s="14" t="s">
        <v>222</v>
      </c>
      <c r="E207" s="26">
        <v>0.2</v>
      </c>
      <c r="F207" s="12">
        <v>30.92</v>
      </c>
      <c r="G207" s="25">
        <v>0.2</v>
      </c>
      <c r="H207" s="25">
        <v>26.95</v>
      </c>
      <c r="I207" s="14" t="s">
        <v>53</v>
      </c>
      <c r="J207" s="42">
        <v>45859</v>
      </c>
      <c r="K207">
        <v>12</v>
      </c>
      <c r="L207">
        <v>0</v>
      </c>
      <c r="M207">
        <v>12</v>
      </c>
    </row>
    <row r="208" spans="1:13" x14ac:dyDescent="0.25">
      <c r="A208">
        <v>1045288</v>
      </c>
      <c r="B208" t="s">
        <v>86</v>
      </c>
      <c r="C208" s="27" t="s">
        <v>87</v>
      </c>
      <c r="D208" s="14" t="s">
        <v>222</v>
      </c>
      <c r="E208" s="26">
        <v>0.15</v>
      </c>
      <c r="F208" s="12">
        <v>16.98</v>
      </c>
      <c r="G208" s="25">
        <v>0.4</v>
      </c>
      <c r="H208" s="25">
        <v>14.54</v>
      </c>
      <c r="I208" s="14" t="s">
        <v>26</v>
      </c>
      <c r="J208" s="42">
        <v>45748</v>
      </c>
      <c r="K208">
        <v>12</v>
      </c>
      <c r="L208">
        <v>0</v>
      </c>
      <c r="M208">
        <v>12</v>
      </c>
    </row>
    <row r="209" spans="1:13" x14ac:dyDescent="0.25">
      <c r="A209">
        <v>1030949</v>
      </c>
      <c r="B209" t="s">
        <v>152</v>
      </c>
      <c r="C209" s="27">
        <v>750</v>
      </c>
      <c r="D209" s="14" t="s">
        <v>222</v>
      </c>
      <c r="E209" s="26">
        <v>0.15</v>
      </c>
      <c r="F209" s="12">
        <v>20.85</v>
      </c>
      <c r="G209" s="25">
        <v>0.2</v>
      </c>
      <c r="H209" s="25">
        <v>18.11</v>
      </c>
      <c r="I209" s="14" t="s">
        <v>54</v>
      </c>
      <c r="J209" s="42">
        <v>45817</v>
      </c>
      <c r="K209">
        <v>12</v>
      </c>
      <c r="L209">
        <v>0</v>
      </c>
      <c r="M209">
        <v>12</v>
      </c>
    </row>
    <row r="210" spans="1:13" x14ac:dyDescent="0.25">
      <c r="A210">
        <v>1041814</v>
      </c>
      <c r="B210" t="s">
        <v>167</v>
      </c>
      <c r="C210" s="27">
        <v>750</v>
      </c>
      <c r="D210" s="14" t="s">
        <v>222</v>
      </c>
      <c r="E210" s="26">
        <v>0.2</v>
      </c>
      <c r="F210" s="12">
        <v>21.39</v>
      </c>
      <c r="G210" s="25">
        <v>0.2</v>
      </c>
      <c r="H210" s="25">
        <v>18.59</v>
      </c>
      <c r="I210" s="14" t="s">
        <v>54</v>
      </c>
      <c r="J210" s="42">
        <v>45817</v>
      </c>
      <c r="K210">
        <v>12</v>
      </c>
      <c r="L210">
        <v>0</v>
      </c>
      <c r="M210">
        <v>12</v>
      </c>
    </row>
    <row r="211" spans="1:13" x14ac:dyDescent="0.25">
      <c r="A211">
        <v>1031388</v>
      </c>
      <c r="B211" t="s">
        <v>89</v>
      </c>
      <c r="C211" s="27">
        <v>750</v>
      </c>
      <c r="D211" s="14" t="s">
        <v>222</v>
      </c>
      <c r="E211" s="26">
        <v>0.15</v>
      </c>
      <c r="F211" s="12">
        <v>12.04</v>
      </c>
      <c r="G211" s="25">
        <v>0.2</v>
      </c>
      <c r="H211" s="25">
        <v>10.39</v>
      </c>
      <c r="I211" s="14" t="s">
        <v>54</v>
      </c>
      <c r="J211" s="42">
        <v>45817</v>
      </c>
      <c r="K211">
        <v>11</v>
      </c>
      <c r="L211">
        <v>0</v>
      </c>
      <c r="M211">
        <v>11</v>
      </c>
    </row>
    <row r="212" spans="1:13" x14ac:dyDescent="0.25">
      <c r="A212">
        <v>1045251</v>
      </c>
      <c r="B212" t="s">
        <v>168</v>
      </c>
      <c r="C212" s="27">
        <v>750</v>
      </c>
      <c r="D212" s="14" t="s">
        <v>222</v>
      </c>
      <c r="E212" s="26">
        <v>0.2</v>
      </c>
      <c r="F212" s="12">
        <v>26.39</v>
      </c>
      <c r="G212" s="25">
        <v>0.2</v>
      </c>
      <c r="H212" s="25">
        <v>22.97</v>
      </c>
      <c r="I212" s="14" t="s">
        <v>53</v>
      </c>
      <c r="J212" s="42">
        <v>45663</v>
      </c>
      <c r="K212">
        <v>11</v>
      </c>
      <c r="L212">
        <v>0</v>
      </c>
      <c r="M212">
        <v>11</v>
      </c>
    </row>
    <row r="213" spans="1:13" x14ac:dyDescent="0.25">
      <c r="A213">
        <v>1040809</v>
      </c>
      <c r="B213" t="s">
        <v>190</v>
      </c>
      <c r="C213" s="27">
        <v>100</v>
      </c>
      <c r="D213" s="14" t="s">
        <v>222</v>
      </c>
      <c r="E213" s="26">
        <v>0.3</v>
      </c>
      <c r="F213" s="12">
        <v>7</v>
      </c>
      <c r="G213" s="25">
        <v>0.1</v>
      </c>
      <c r="H213" s="25">
        <v>6.05</v>
      </c>
      <c r="I213" s="14" t="s">
        <v>53</v>
      </c>
      <c r="J213" s="42">
        <v>45299</v>
      </c>
      <c r="K213">
        <v>11</v>
      </c>
      <c r="L213">
        <v>0</v>
      </c>
      <c r="M213">
        <v>11</v>
      </c>
    </row>
    <row r="214" spans="1:13" x14ac:dyDescent="0.25">
      <c r="A214">
        <v>1038995</v>
      </c>
      <c r="B214" t="s">
        <v>243</v>
      </c>
      <c r="C214" s="27">
        <v>750</v>
      </c>
      <c r="D214" s="14" t="s">
        <v>222</v>
      </c>
      <c r="E214" s="26">
        <v>0.15</v>
      </c>
      <c r="F214" s="12">
        <v>12.62</v>
      </c>
      <c r="G214" s="25">
        <v>0.2</v>
      </c>
      <c r="H214" s="25">
        <v>10.89</v>
      </c>
      <c r="I214" s="14" t="s">
        <v>54</v>
      </c>
      <c r="J214" s="42">
        <v>45894</v>
      </c>
      <c r="K214">
        <v>10</v>
      </c>
      <c r="L214">
        <v>0</v>
      </c>
      <c r="M214">
        <v>10</v>
      </c>
    </row>
    <row r="215" spans="1:13" x14ac:dyDescent="0.25">
      <c r="A215">
        <v>1032135</v>
      </c>
      <c r="B215" t="s">
        <v>416</v>
      </c>
      <c r="C215" s="27">
        <v>750</v>
      </c>
      <c r="D215" s="14" t="s">
        <v>222</v>
      </c>
      <c r="E215" s="26">
        <v>0.2</v>
      </c>
      <c r="F215" s="12">
        <v>12.66</v>
      </c>
      <c r="G215" s="25">
        <v>0.2</v>
      </c>
      <c r="H215" s="25">
        <v>10.93</v>
      </c>
      <c r="I215" s="14" t="s">
        <v>54</v>
      </c>
      <c r="J215" s="42">
        <v>45894</v>
      </c>
      <c r="K215">
        <v>10</v>
      </c>
      <c r="L215">
        <v>0</v>
      </c>
      <c r="M215">
        <v>10</v>
      </c>
    </row>
    <row r="216" spans="1:13" x14ac:dyDescent="0.25">
      <c r="A216">
        <v>1016518</v>
      </c>
      <c r="B216" t="s">
        <v>137</v>
      </c>
      <c r="C216" s="27">
        <v>375</v>
      </c>
      <c r="D216" s="14" t="s">
        <v>222</v>
      </c>
      <c r="E216" s="26">
        <v>0.2</v>
      </c>
      <c r="F216" s="12">
        <v>14.2</v>
      </c>
      <c r="G216" s="25">
        <v>0.1</v>
      </c>
      <c r="H216" s="25">
        <v>12.37</v>
      </c>
      <c r="I216" s="14" t="s">
        <v>54</v>
      </c>
      <c r="J216" s="42">
        <v>45663</v>
      </c>
      <c r="K216">
        <v>10</v>
      </c>
      <c r="L216">
        <v>0</v>
      </c>
      <c r="M216">
        <v>10</v>
      </c>
    </row>
    <row r="217" spans="1:13" x14ac:dyDescent="0.25">
      <c r="A217">
        <v>1046381</v>
      </c>
      <c r="B217" t="s">
        <v>999</v>
      </c>
      <c r="C217" s="27">
        <v>473</v>
      </c>
      <c r="D217" s="14" t="s">
        <v>222</v>
      </c>
      <c r="E217" s="26">
        <v>0.15</v>
      </c>
      <c r="F217" s="12">
        <v>5.27</v>
      </c>
      <c r="G217" s="25">
        <v>0.1</v>
      </c>
      <c r="H217" s="25">
        <v>4.54</v>
      </c>
      <c r="I217" s="14" t="s">
        <v>26</v>
      </c>
      <c r="J217" s="42">
        <v>45936</v>
      </c>
      <c r="K217">
        <v>9</v>
      </c>
      <c r="L217">
        <v>0</v>
      </c>
      <c r="M217">
        <v>9</v>
      </c>
    </row>
    <row r="218" spans="1:13" x14ac:dyDescent="0.25">
      <c r="A218">
        <v>1038897</v>
      </c>
      <c r="B218" t="s">
        <v>91</v>
      </c>
      <c r="C218" s="27">
        <v>750</v>
      </c>
      <c r="D218" s="14" t="s">
        <v>222</v>
      </c>
      <c r="E218" s="26">
        <v>0.3</v>
      </c>
      <c r="F218" s="12">
        <v>13.99</v>
      </c>
      <c r="G218" s="25">
        <v>0.2</v>
      </c>
      <c r="H218" s="25">
        <v>12.1</v>
      </c>
      <c r="I218" s="14" t="s">
        <v>54</v>
      </c>
      <c r="J218" s="42">
        <v>45299</v>
      </c>
      <c r="K218">
        <v>9</v>
      </c>
      <c r="L218">
        <v>0</v>
      </c>
      <c r="M218">
        <v>9</v>
      </c>
    </row>
    <row r="219" spans="1:13" x14ac:dyDescent="0.25">
      <c r="A219">
        <v>1043288</v>
      </c>
      <c r="B219" t="s">
        <v>105</v>
      </c>
      <c r="C219" s="27">
        <v>458</v>
      </c>
      <c r="D219" s="14" t="s">
        <v>222</v>
      </c>
      <c r="E219" s="26">
        <v>0.15</v>
      </c>
      <c r="F219" s="12">
        <v>4.21</v>
      </c>
      <c r="G219" s="25">
        <v>0.1</v>
      </c>
      <c r="H219" s="25">
        <v>3.61</v>
      </c>
      <c r="I219" s="14" t="s">
        <v>26</v>
      </c>
      <c r="J219" s="42">
        <v>45782</v>
      </c>
      <c r="K219">
        <v>9</v>
      </c>
      <c r="L219">
        <v>0</v>
      </c>
      <c r="M219">
        <v>9</v>
      </c>
    </row>
    <row r="220" spans="1:13" x14ac:dyDescent="0.25">
      <c r="A220">
        <v>1033989</v>
      </c>
      <c r="B220" t="s">
        <v>165</v>
      </c>
      <c r="C220" s="27">
        <v>500</v>
      </c>
      <c r="D220" s="14" t="s">
        <v>222</v>
      </c>
      <c r="E220" s="26">
        <v>0.25</v>
      </c>
      <c r="F220" s="12">
        <v>19.8</v>
      </c>
      <c r="G220" s="25">
        <v>0.1</v>
      </c>
      <c r="H220" s="25">
        <v>17.28</v>
      </c>
      <c r="I220" s="14" t="s">
        <v>54</v>
      </c>
      <c r="J220" s="42">
        <v>45614</v>
      </c>
      <c r="K220">
        <v>9</v>
      </c>
      <c r="L220">
        <v>0</v>
      </c>
      <c r="M220">
        <v>9</v>
      </c>
    </row>
    <row r="221" spans="1:13" x14ac:dyDescent="0.25">
      <c r="A221">
        <v>1045300</v>
      </c>
      <c r="B221" t="s">
        <v>180</v>
      </c>
      <c r="C221" s="27" t="s">
        <v>181</v>
      </c>
      <c r="D221" s="14" t="s">
        <v>222</v>
      </c>
      <c r="E221" s="26">
        <v>0.2</v>
      </c>
      <c r="F221" s="12">
        <v>39.99</v>
      </c>
      <c r="G221" s="25">
        <v>1</v>
      </c>
      <c r="H221" s="25">
        <v>34.200000000000003</v>
      </c>
      <c r="I221" s="14" t="s">
        <v>53</v>
      </c>
      <c r="J221" s="42">
        <v>45663</v>
      </c>
      <c r="K221">
        <v>9</v>
      </c>
      <c r="L221">
        <v>0</v>
      </c>
      <c r="M221">
        <v>9</v>
      </c>
    </row>
    <row r="222" spans="1:13" x14ac:dyDescent="0.25">
      <c r="A222">
        <v>1046493</v>
      </c>
      <c r="B222" t="s">
        <v>1000</v>
      </c>
      <c r="C222" s="27">
        <v>473</v>
      </c>
      <c r="D222" s="14" t="s">
        <v>222</v>
      </c>
      <c r="E222" s="26">
        <v>0.15</v>
      </c>
      <c r="F222" s="12">
        <v>4.42</v>
      </c>
      <c r="G222" s="25">
        <v>0.1</v>
      </c>
      <c r="H222" s="25">
        <v>3.79</v>
      </c>
      <c r="I222" s="14" t="s">
        <v>26</v>
      </c>
      <c r="J222" s="42">
        <v>45936</v>
      </c>
      <c r="K222">
        <v>8</v>
      </c>
      <c r="L222">
        <v>0</v>
      </c>
      <c r="M222">
        <v>8</v>
      </c>
    </row>
    <row r="223" spans="1:13" x14ac:dyDescent="0.25">
      <c r="A223">
        <v>1015716</v>
      </c>
      <c r="B223" t="s">
        <v>421</v>
      </c>
      <c r="C223" s="27">
        <v>750</v>
      </c>
      <c r="D223" s="14" t="s">
        <v>222</v>
      </c>
      <c r="E223" s="26">
        <v>0.2</v>
      </c>
      <c r="F223" s="12">
        <v>19.059999999999999</v>
      </c>
      <c r="G223" s="25">
        <v>0.2</v>
      </c>
      <c r="H223" s="25">
        <v>16.54</v>
      </c>
      <c r="I223" s="14" t="s">
        <v>54</v>
      </c>
      <c r="J223" s="42">
        <v>45894</v>
      </c>
      <c r="K223">
        <v>8</v>
      </c>
      <c r="L223">
        <v>0</v>
      </c>
      <c r="M223">
        <v>8</v>
      </c>
    </row>
    <row r="224" spans="1:13" x14ac:dyDescent="0.25">
      <c r="A224">
        <v>1045294</v>
      </c>
      <c r="B224" t="s">
        <v>172</v>
      </c>
      <c r="C224" s="27" t="s">
        <v>173</v>
      </c>
      <c r="D224" s="14" t="s">
        <v>222</v>
      </c>
      <c r="E224" s="26">
        <v>0.3</v>
      </c>
      <c r="F224" s="12">
        <v>34.99</v>
      </c>
      <c r="G224" s="25">
        <v>0.7</v>
      </c>
      <c r="H224" s="25">
        <v>30.08</v>
      </c>
      <c r="I224" s="14" t="s">
        <v>26</v>
      </c>
      <c r="J224" s="42">
        <v>45663</v>
      </c>
      <c r="K224">
        <v>8</v>
      </c>
      <c r="L224">
        <v>0</v>
      </c>
      <c r="M224">
        <v>8</v>
      </c>
    </row>
    <row r="225" spans="1:13" x14ac:dyDescent="0.25">
      <c r="A225">
        <v>1043032</v>
      </c>
      <c r="B225" t="s">
        <v>104</v>
      </c>
      <c r="C225" s="27" t="s">
        <v>78</v>
      </c>
      <c r="D225" s="14" t="s">
        <v>222</v>
      </c>
      <c r="E225" s="26">
        <v>0.15</v>
      </c>
      <c r="F225" s="12">
        <v>18.78</v>
      </c>
      <c r="G225" s="25">
        <v>0.6</v>
      </c>
      <c r="H225" s="25">
        <v>15.95</v>
      </c>
      <c r="I225" s="14" t="s">
        <v>26</v>
      </c>
      <c r="J225" s="42">
        <v>45782</v>
      </c>
      <c r="K225">
        <v>8</v>
      </c>
      <c r="L225">
        <v>0</v>
      </c>
      <c r="M225">
        <v>8</v>
      </c>
    </row>
    <row r="226" spans="1:13" x14ac:dyDescent="0.25">
      <c r="A226">
        <v>1033764</v>
      </c>
      <c r="B226" t="s">
        <v>202</v>
      </c>
      <c r="C226" s="27">
        <v>750</v>
      </c>
      <c r="D226" s="14" t="s">
        <v>222</v>
      </c>
      <c r="E226" s="26">
        <v>0.3</v>
      </c>
      <c r="F226" s="12">
        <v>13.99</v>
      </c>
      <c r="G226" s="25">
        <v>0.2</v>
      </c>
      <c r="H226" s="25">
        <v>12.1</v>
      </c>
      <c r="I226" s="14" t="s">
        <v>54</v>
      </c>
      <c r="J226" s="42">
        <v>45453</v>
      </c>
      <c r="K226">
        <v>8</v>
      </c>
      <c r="L226">
        <v>0</v>
      </c>
      <c r="M226">
        <v>8</v>
      </c>
    </row>
    <row r="227" spans="1:13" x14ac:dyDescent="0.25">
      <c r="A227">
        <v>1045421</v>
      </c>
      <c r="B227" t="s">
        <v>71</v>
      </c>
      <c r="C227" s="27">
        <v>473</v>
      </c>
      <c r="D227" s="14" t="s">
        <v>222</v>
      </c>
      <c r="E227" s="26">
        <v>0.15</v>
      </c>
      <c r="F227" s="12">
        <v>4.17</v>
      </c>
      <c r="G227" s="25">
        <v>0.1</v>
      </c>
      <c r="H227" s="25">
        <v>3.57</v>
      </c>
      <c r="I227" s="14" t="s">
        <v>26</v>
      </c>
      <c r="J227" s="42">
        <v>45782</v>
      </c>
      <c r="K227">
        <v>7</v>
      </c>
      <c r="L227">
        <v>0</v>
      </c>
      <c r="M227">
        <v>7</v>
      </c>
    </row>
    <row r="228" spans="1:13" x14ac:dyDescent="0.25">
      <c r="A228">
        <v>1040679</v>
      </c>
      <c r="B228" t="s">
        <v>79</v>
      </c>
      <c r="C228" s="27">
        <v>750</v>
      </c>
      <c r="D228" s="14" t="s">
        <v>222</v>
      </c>
      <c r="E228" s="26">
        <v>0.2</v>
      </c>
      <c r="F228" s="12">
        <v>11.43</v>
      </c>
      <c r="G228" s="25">
        <v>0.2</v>
      </c>
      <c r="H228" s="25">
        <v>9.85</v>
      </c>
      <c r="I228" s="14" t="s">
        <v>54</v>
      </c>
      <c r="J228" s="42">
        <v>45817</v>
      </c>
      <c r="K228">
        <v>7</v>
      </c>
      <c r="L228">
        <v>0</v>
      </c>
      <c r="M228">
        <v>7</v>
      </c>
    </row>
    <row r="229" spans="1:13" x14ac:dyDescent="0.25">
      <c r="A229">
        <v>1037927</v>
      </c>
      <c r="B229" t="s">
        <v>158</v>
      </c>
      <c r="C229" s="27">
        <v>500</v>
      </c>
      <c r="D229" s="14" t="s">
        <v>222</v>
      </c>
      <c r="E229" s="26">
        <v>0.4</v>
      </c>
      <c r="F229" s="12">
        <v>35.700000000000003</v>
      </c>
      <c r="G229" s="25">
        <v>0.1</v>
      </c>
      <c r="H229" s="25">
        <v>31.23</v>
      </c>
      <c r="I229" s="14" t="s">
        <v>53</v>
      </c>
      <c r="J229" s="42">
        <v>45299</v>
      </c>
      <c r="K229">
        <v>7</v>
      </c>
      <c r="L229">
        <v>0</v>
      </c>
      <c r="M229">
        <v>7</v>
      </c>
    </row>
    <row r="230" spans="1:13" x14ac:dyDescent="0.25">
      <c r="A230">
        <v>1031387</v>
      </c>
      <c r="B230" t="s">
        <v>81</v>
      </c>
      <c r="C230" s="27">
        <v>750</v>
      </c>
      <c r="D230" s="14" t="s">
        <v>222</v>
      </c>
      <c r="E230" s="26">
        <v>0.2</v>
      </c>
      <c r="F230" s="12">
        <v>11.43</v>
      </c>
      <c r="G230" s="25">
        <v>0.2</v>
      </c>
      <c r="H230" s="25">
        <v>9.85</v>
      </c>
      <c r="I230" s="14" t="s">
        <v>54</v>
      </c>
      <c r="J230" s="42">
        <v>45817</v>
      </c>
      <c r="K230">
        <v>7</v>
      </c>
      <c r="L230">
        <v>0</v>
      </c>
      <c r="M230">
        <v>7</v>
      </c>
    </row>
    <row r="231" spans="1:13" x14ac:dyDescent="0.25">
      <c r="A231">
        <v>1041463</v>
      </c>
      <c r="B231" t="s">
        <v>88</v>
      </c>
      <c r="C231" s="27">
        <v>750</v>
      </c>
      <c r="D231" s="14" t="s">
        <v>222</v>
      </c>
      <c r="E231" s="26">
        <v>0.25</v>
      </c>
      <c r="F231" s="12">
        <v>11.14</v>
      </c>
      <c r="G231" s="25">
        <v>0.2</v>
      </c>
      <c r="H231" s="25">
        <v>9.6</v>
      </c>
      <c r="I231" s="14" t="s">
        <v>54</v>
      </c>
      <c r="J231" s="42">
        <v>45782</v>
      </c>
      <c r="K231">
        <v>7</v>
      </c>
      <c r="L231">
        <v>0</v>
      </c>
      <c r="M231">
        <v>7</v>
      </c>
    </row>
    <row r="232" spans="1:13" x14ac:dyDescent="0.25">
      <c r="A232">
        <v>1036532</v>
      </c>
      <c r="B232" t="s">
        <v>352</v>
      </c>
      <c r="C232" s="27">
        <v>473</v>
      </c>
      <c r="D232" s="14" t="s">
        <v>222</v>
      </c>
      <c r="E232" s="26">
        <v>0.15</v>
      </c>
      <c r="F232" s="12">
        <v>4.42</v>
      </c>
      <c r="G232" s="25">
        <v>0.1</v>
      </c>
      <c r="H232" s="25">
        <v>3.79</v>
      </c>
      <c r="I232" s="14" t="s">
        <v>26</v>
      </c>
      <c r="J232" s="42">
        <v>45936</v>
      </c>
      <c r="K232">
        <v>6</v>
      </c>
      <c r="L232">
        <v>0</v>
      </c>
      <c r="M232">
        <v>6</v>
      </c>
    </row>
    <row r="233" spans="1:13" x14ac:dyDescent="0.25">
      <c r="A233">
        <v>1036124</v>
      </c>
      <c r="B233" t="s">
        <v>399</v>
      </c>
      <c r="C233" s="27">
        <v>750</v>
      </c>
      <c r="D233" s="14" t="s">
        <v>222</v>
      </c>
      <c r="E233" s="26">
        <v>0.15</v>
      </c>
      <c r="F233" s="12">
        <v>16.829999999999998</v>
      </c>
      <c r="G233" s="25">
        <v>0.2</v>
      </c>
      <c r="H233" s="25">
        <v>14.59</v>
      </c>
      <c r="I233" s="14" t="s">
        <v>54</v>
      </c>
      <c r="J233" s="42">
        <v>45894</v>
      </c>
      <c r="K233">
        <v>6</v>
      </c>
      <c r="L233">
        <v>0</v>
      </c>
      <c r="M233">
        <v>6</v>
      </c>
    </row>
    <row r="234" spans="1:13" x14ac:dyDescent="0.25">
      <c r="A234">
        <v>1033577</v>
      </c>
      <c r="B234" t="s">
        <v>403</v>
      </c>
      <c r="C234" s="27">
        <v>750</v>
      </c>
      <c r="D234" s="14" t="s">
        <v>222</v>
      </c>
      <c r="E234" s="26">
        <v>0.15</v>
      </c>
      <c r="F234" s="12">
        <v>18</v>
      </c>
      <c r="G234" s="25">
        <v>0.2</v>
      </c>
      <c r="H234" s="25">
        <v>15.61</v>
      </c>
      <c r="I234" s="14" t="s">
        <v>54</v>
      </c>
      <c r="J234" s="42">
        <v>45894</v>
      </c>
      <c r="K234">
        <v>6</v>
      </c>
      <c r="L234">
        <v>0</v>
      </c>
      <c r="M234">
        <v>6</v>
      </c>
    </row>
    <row r="235" spans="1:13" x14ac:dyDescent="0.25">
      <c r="A235">
        <v>1001249</v>
      </c>
      <c r="B235" t="s">
        <v>417</v>
      </c>
      <c r="C235" s="27">
        <v>750</v>
      </c>
      <c r="D235" s="14" t="s">
        <v>222</v>
      </c>
      <c r="E235" s="26">
        <v>0.15</v>
      </c>
      <c r="F235" s="12">
        <v>19.350000000000001</v>
      </c>
      <c r="G235" s="25">
        <v>0.2</v>
      </c>
      <c r="H235" s="25">
        <v>16.8</v>
      </c>
      <c r="I235" s="14" t="s">
        <v>54</v>
      </c>
      <c r="J235" s="42">
        <v>45894</v>
      </c>
      <c r="K235">
        <v>6</v>
      </c>
      <c r="L235">
        <v>0</v>
      </c>
      <c r="M235">
        <v>6</v>
      </c>
    </row>
    <row r="236" spans="1:13" x14ac:dyDescent="0.25">
      <c r="A236">
        <v>1038543</v>
      </c>
      <c r="B236" t="s">
        <v>119</v>
      </c>
      <c r="C236" s="27">
        <v>473</v>
      </c>
      <c r="D236" s="14" t="s">
        <v>222</v>
      </c>
      <c r="E236" s="26">
        <v>0.2</v>
      </c>
      <c r="F236" s="12">
        <v>4.12</v>
      </c>
      <c r="G236" s="25">
        <v>0.1</v>
      </c>
      <c r="H236" s="25">
        <v>3.53</v>
      </c>
      <c r="I236" s="14" t="s">
        <v>26</v>
      </c>
      <c r="J236" s="42">
        <v>45782</v>
      </c>
      <c r="K236">
        <v>6</v>
      </c>
      <c r="L236">
        <v>0</v>
      </c>
      <c r="M236">
        <v>6</v>
      </c>
    </row>
    <row r="237" spans="1:13" x14ac:dyDescent="0.25">
      <c r="A237">
        <v>1042858</v>
      </c>
      <c r="B237" t="s">
        <v>67</v>
      </c>
      <c r="C237" s="27" t="s">
        <v>68</v>
      </c>
      <c r="D237" s="14" t="s">
        <v>222</v>
      </c>
      <c r="E237" s="26">
        <v>0.2</v>
      </c>
      <c r="F237" s="12">
        <v>13.18</v>
      </c>
      <c r="G237" s="25">
        <v>0.4</v>
      </c>
      <c r="H237" s="25">
        <v>11.21</v>
      </c>
      <c r="I237" s="14" t="s">
        <v>26</v>
      </c>
      <c r="J237" s="42">
        <v>45748</v>
      </c>
      <c r="K237">
        <v>6</v>
      </c>
      <c r="L237">
        <v>0</v>
      </c>
      <c r="M237">
        <v>6</v>
      </c>
    </row>
    <row r="238" spans="1:13" x14ac:dyDescent="0.25">
      <c r="A238">
        <v>1002211</v>
      </c>
      <c r="B238" t="s">
        <v>138</v>
      </c>
      <c r="C238" s="27">
        <v>750</v>
      </c>
      <c r="D238" s="14" t="s">
        <v>222</v>
      </c>
      <c r="E238" s="26">
        <v>0.25</v>
      </c>
      <c r="F238" s="12">
        <v>14.24</v>
      </c>
      <c r="G238" s="25">
        <v>0.2</v>
      </c>
      <c r="H238" s="25">
        <v>12.32</v>
      </c>
      <c r="I238" s="14" t="s">
        <v>54</v>
      </c>
      <c r="J238" s="42">
        <v>45817</v>
      </c>
      <c r="K238">
        <v>6</v>
      </c>
      <c r="L238">
        <v>0</v>
      </c>
      <c r="M238">
        <v>6</v>
      </c>
    </row>
    <row r="239" spans="1:13" x14ac:dyDescent="0.25">
      <c r="A239">
        <v>1041071</v>
      </c>
      <c r="B239" t="s">
        <v>193</v>
      </c>
      <c r="C239" s="27">
        <v>750</v>
      </c>
      <c r="D239" s="14" t="s">
        <v>222</v>
      </c>
      <c r="E239" s="26">
        <v>0.2</v>
      </c>
      <c r="F239" s="12">
        <v>55.98</v>
      </c>
      <c r="G239" s="25">
        <v>0.2</v>
      </c>
      <c r="H239" s="25">
        <v>48.93</v>
      </c>
      <c r="I239" s="14" t="s">
        <v>53</v>
      </c>
      <c r="J239" s="42">
        <v>45663</v>
      </c>
      <c r="K239">
        <v>6</v>
      </c>
      <c r="L239">
        <v>0</v>
      </c>
      <c r="M239">
        <v>6</v>
      </c>
    </row>
    <row r="240" spans="1:13" x14ac:dyDescent="0.25">
      <c r="A240">
        <v>1033957</v>
      </c>
      <c r="B240" t="s">
        <v>196</v>
      </c>
      <c r="C240" s="27">
        <v>750</v>
      </c>
      <c r="D240" s="14" t="s">
        <v>222</v>
      </c>
      <c r="E240" s="26">
        <v>0.3</v>
      </c>
      <c r="F240" s="12">
        <v>15.22</v>
      </c>
      <c r="G240" s="25">
        <v>0.2</v>
      </c>
      <c r="H240" s="25">
        <v>13.18</v>
      </c>
      <c r="I240" s="14" t="s">
        <v>54</v>
      </c>
      <c r="J240" s="42">
        <v>45453</v>
      </c>
      <c r="K240">
        <v>6</v>
      </c>
      <c r="L240">
        <v>0</v>
      </c>
      <c r="M240">
        <v>6</v>
      </c>
    </row>
    <row r="241" spans="1:13" x14ac:dyDescent="0.25">
      <c r="A241">
        <v>1026552</v>
      </c>
      <c r="B241" t="s">
        <v>207</v>
      </c>
      <c r="C241" s="27">
        <v>750</v>
      </c>
      <c r="D241" s="14" t="s">
        <v>222</v>
      </c>
      <c r="E241" s="26">
        <v>0.4</v>
      </c>
      <c r="F241" s="12">
        <v>16.05</v>
      </c>
      <c r="G241" s="25">
        <v>0.2</v>
      </c>
      <c r="H241" s="25">
        <v>13.9</v>
      </c>
      <c r="I241" s="14" t="s">
        <v>54</v>
      </c>
      <c r="J241" s="42">
        <v>45453</v>
      </c>
      <c r="K241">
        <v>6</v>
      </c>
      <c r="L241">
        <v>0</v>
      </c>
      <c r="M241">
        <v>6</v>
      </c>
    </row>
    <row r="242" spans="1:13" x14ac:dyDescent="0.25">
      <c r="A242">
        <v>1015699</v>
      </c>
      <c r="B242" t="s">
        <v>98</v>
      </c>
      <c r="C242" s="27" t="s">
        <v>66</v>
      </c>
      <c r="D242" s="14" t="s">
        <v>222</v>
      </c>
      <c r="E242" s="26">
        <v>0.15</v>
      </c>
      <c r="F242" s="12">
        <v>29.49</v>
      </c>
      <c r="G242" s="25">
        <v>1.2</v>
      </c>
      <c r="H242" s="25">
        <v>24.82</v>
      </c>
      <c r="I242" s="14" t="s">
        <v>26</v>
      </c>
      <c r="J242" s="42">
        <v>45782</v>
      </c>
      <c r="K242">
        <v>6</v>
      </c>
      <c r="L242">
        <v>0</v>
      </c>
      <c r="M242">
        <v>6</v>
      </c>
    </row>
    <row r="243" spans="1:13" x14ac:dyDescent="0.25">
      <c r="A243">
        <v>1040755</v>
      </c>
      <c r="B243" t="s">
        <v>85</v>
      </c>
      <c r="C243" s="27">
        <v>3000</v>
      </c>
      <c r="D243" s="14" t="s">
        <v>222</v>
      </c>
      <c r="E243" s="26">
        <v>0.15</v>
      </c>
      <c r="F243" s="12">
        <v>38.74</v>
      </c>
      <c r="G243" s="25">
        <v>0.2</v>
      </c>
      <c r="H243" s="25">
        <v>33.81</v>
      </c>
      <c r="I243" s="14" t="s">
        <v>54</v>
      </c>
      <c r="J243" s="42">
        <v>45817</v>
      </c>
      <c r="K243">
        <v>5</v>
      </c>
      <c r="L243">
        <v>0</v>
      </c>
      <c r="M243">
        <v>5</v>
      </c>
    </row>
    <row r="244" spans="1:13" x14ac:dyDescent="0.25">
      <c r="A244">
        <v>1045925</v>
      </c>
      <c r="B244" t="s">
        <v>62</v>
      </c>
      <c r="C244" s="27">
        <v>473</v>
      </c>
      <c r="D244" s="14" t="s">
        <v>222</v>
      </c>
      <c r="E244" s="26">
        <v>0.15</v>
      </c>
      <c r="F244" s="12">
        <v>4.34</v>
      </c>
      <c r="G244" s="25">
        <v>0.1</v>
      </c>
      <c r="H244" s="25">
        <v>3.72</v>
      </c>
      <c r="I244" s="14" t="s">
        <v>26</v>
      </c>
      <c r="J244" s="42">
        <v>45817</v>
      </c>
      <c r="K244">
        <v>5</v>
      </c>
      <c r="L244">
        <v>0</v>
      </c>
      <c r="M244">
        <v>5</v>
      </c>
    </row>
    <row r="245" spans="1:13" x14ac:dyDescent="0.25">
      <c r="A245">
        <v>1022866</v>
      </c>
      <c r="B245" t="s">
        <v>128</v>
      </c>
      <c r="C245" s="27">
        <v>473</v>
      </c>
      <c r="D245" s="14" t="s">
        <v>222</v>
      </c>
      <c r="E245" s="26">
        <v>0.15</v>
      </c>
      <c r="F245" s="12">
        <v>4.51</v>
      </c>
      <c r="G245" s="25">
        <v>0.1</v>
      </c>
      <c r="H245" s="25">
        <v>3.87</v>
      </c>
      <c r="I245" s="14" t="s">
        <v>26</v>
      </c>
      <c r="J245" s="42">
        <v>45782</v>
      </c>
      <c r="K245">
        <v>5</v>
      </c>
      <c r="L245">
        <v>0</v>
      </c>
      <c r="M245">
        <v>5</v>
      </c>
    </row>
    <row r="246" spans="1:13" x14ac:dyDescent="0.25">
      <c r="A246">
        <v>1043033</v>
      </c>
      <c r="B246" t="s">
        <v>127</v>
      </c>
      <c r="C246" s="27" t="s">
        <v>78</v>
      </c>
      <c r="D246" s="14" t="s">
        <v>222</v>
      </c>
      <c r="E246" s="26">
        <v>0.15</v>
      </c>
      <c r="F246" s="12">
        <v>18.53</v>
      </c>
      <c r="G246" s="25">
        <v>0.6</v>
      </c>
      <c r="H246" s="25">
        <v>15.73</v>
      </c>
      <c r="I246" s="14" t="s">
        <v>26</v>
      </c>
      <c r="J246" s="42">
        <v>45782</v>
      </c>
      <c r="K246">
        <v>5</v>
      </c>
      <c r="L246">
        <v>0</v>
      </c>
      <c r="M246">
        <v>5</v>
      </c>
    </row>
    <row r="247" spans="1:13" x14ac:dyDescent="0.25">
      <c r="A247">
        <v>1002479</v>
      </c>
      <c r="B247" t="s">
        <v>431</v>
      </c>
      <c r="C247" s="27">
        <v>750</v>
      </c>
      <c r="D247" s="14" t="s">
        <v>222</v>
      </c>
      <c r="E247" s="26">
        <v>0.2</v>
      </c>
      <c r="F247" s="12">
        <v>41.96</v>
      </c>
      <c r="G247" s="25">
        <v>0.2</v>
      </c>
      <c r="H247" s="25">
        <v>36.630000000000003</v>
      </c>
      <c r="I247" s="14" t="s">
        <v>54</v>
      </c>
      <c r="J247" s="42">
        <v>45894</v>
      </c>
      <c r="K247">
        <v>5</v>
      </c>
      <c r="L247">
        <v>0</v>
      </c>
      <c r="M247">
        <v>5</v>
      </c>
    </row>
    <row r="248" spans="1:13" x14ac:dyDescent="0.25">
      <c r="A248">
        <v>1040365</v>
      </c>
      <c r="B248" t="s">
        <v>143</v>
      </c>
      <c r="C248" s="27" t="s">
        <v>78</v>
      </c>
      <c r="D248" s="14" t="s">
        <v>222</v>
      </c>
      <c r="E248" s="26">
        <v>0.2</v>
      </c>
      <c r="F248" s="12">
        <v>13.95</v>
      </c>
      <c r="G248" s="25">
        <v>0.6</v>
      </c>
      <c r="H248" s="25">
        <v>11.71</v>
      </c>
      <c r="I248" s="14" t="s">
        <v>26</v>
      </c>
      <c r="J248" s="42">
        <v>45748</v>
      </c>
      <c r="K248">
        <v>5</v>
      </c>
      <c r="L248">
        <v>0</v>
      </c>
      <c r="M248">
        <v>5</v>
      </c>
    </row>
    <row r="249" spans="1:13" x14ac:dyDescent="0.25">
      <c r="A249">
        <v>1026003</v>
      </c>
      <c r="B249" t="s">
        <v>203</v>
      </c>
      <c r="C249" s="27">
        <v>750</v>
      </c>
      <c r="D249" s="14" t="s">
        <v>222</v>
      </c>
      <c r="E249" s="26">
        <v>0.45</v>
      </c>
      <c r="F249" s="12">
        <v>37.67</v>
      </c>
      <c r="G249" s="25">
        <v>0.2</v>
      </c>
      <c r="H249" s="25">
        <v>32.869999999999997</v>
      </c>
      <c r="I249" s="14" t="s">
        <v>54</v>
      </c>
      <c r="J249" s="42">
        <v>44935</v>
      </c>
      <c r="K249">
        <v>5</v>
      </c>
      <c r="L249">
        <v>0</v>
      </c>
      <c r="M249">
        <v>5</v>
      </c>
    </row>
    <row r="250" spans="1:13" x14ac:dyDescent="0.25">
      <c r="A250">
        <v>1042323</v>
      </c>
      <c r="B250" t="s">
        <v>200</v>
      </c>
      <c r="C250" s="27">
        <v>750</v>
      </c>
      <c r="D250" s="14" t="s">
        <v>222</v>
      </c>
      <c r="E250" s="26">
        <v>0.2</v>
      </c>
      <c r="F250" s="12">
        <v>115.99</v>
      </c>
      <c r="G250" s="25">
        <v>0.2</v>
      </c>
      <c r="H250" s="25">
        <v>101.57</v>
      </c>
      <c r="I250" s="14" t="s">
        <v>53</v>
      </c>
      <c r="J250" s="42">
        <v>45663</v>
      </c>
      <c r="K250">
        <v>5</v>
      </c>
      <c r="L250">
        <v>0</v>
      </c>
      <c r="M250">
        <v>5</v>
      </c>
    </row>
    <row r="251" spans="1:13" x14ac:dyDescent="0.25">
      <c r="A251">
        <v>1043389</v>
      </c>
      <c r="B251" t="s">
        <v>131</v>
      </c>
      <c r="C251" s="27" t="s">
        <v>78</v>
      </c>
      <c r="D251" s="14" t="s">
        <v>222</v>
      </c>
      <c r="E251" s="26">
        <v>0.15</v>
      </c>
      <c r="F251" s="12">
        <v>14.44</v>
      </c>
      <c r="G251" s="25">
        <v>0.6</v>
      </c>
      <c r="H251" s="25">
        <v>12.14</v>
      </c>
      <c r="I251" s="14" t="s">
        <v>26</v>
      </c>
      <c r="J251" s="42">
        <v>45748</v>
      </c>
      <c r="K251">
        <v>5</v>
      </c>
      <c r="L251">
        <v>0</v>
      </c>
      <c r="M251">
        <v>5</v>
      </c>
    </row>
    <row r="252" spans="1:13" x14ac:dyDescent="0.25">
      <c r="A252">
        <v>1040902</v>
      </c>
      <c r="B252" t="s">
        <v>136</v>
      </c>
      <c r="C252" s="27" t="s">
        <v>66</v>
      </c>
      <c r="D252" s="14" t="s">
        <v>222</v>
      </c>
      <c r="E252" s="26">
        <v>0.15</v>
      </c>
      <c r="F252" s="12">
        <v>27.19</v>
      </c>
      <c r="G252" s="25">
        <v>1.2</v>
      </c>
      <c r="H252" s="25">
        <v>22.8</v>
      </c>
      <c r="I252" s="14" t="s">
        <v>26</v>
      </c>
      <c r="J252" s="42">
        <v>45748</v>
      </c>
      <c r="K252">
        <v>5</v>
      </c>
      <c r="L252">
        <v>0</v>
      </c>
      <c r="M252">
        <v>5</v>
      </c>
    </row>
    <row r="253" spans="1:13" x14ac:dyDescent="0.25">
      <c r="A253">
        <v>1008474</v>
      </c>
      <c r="B253" t="s">
        <v>424</v>
      </c>
      <c r="C253" s="27">
        <v>750</v>
      </c>
      <c r="D253" s="14" t="s">
        <v>222</v>
      </c>
      <c r="E253" s="26">
        <v>0.15</v>
      </c>
      <c r="F253" s="12">
        <v>22.7</v>
      </c>
      <c r="G253" s="25">
        <v>0.2</v>
      </c>
      <c r="H253" s="25">
        <v>19.739999999999998</v>
      </c>
      <c r="I253" s="14" t="s">
        <v>54</v>
      </c>
      <c r="J253" s="42">
        <v>45894</v>
      </c>
      <c r="K253">
        <v>4</v>
      </c>
      <c r="L253">
        <v>0</v>
      </c>
      <c r="M253">
        <v>4</v>
      </c>
    </row>
    <row r="254" spans="1:13" x14ac:dyDescent="0.25">
      <c r="A254">
        <v>1041956</v>
      </c>
      <c r="B254" t="s">
        <v>145</v>
      </c>
      <c r="C254" s="27">
        <v>473</v>
      </c>
      <c r="D254" s="14" t="s">
        <v>222</v>
      </c>
      <c r="E254" s="26">
        <v>0.15</v>
      </c>
      <c r="F254" s="12">
        <v>4.49</v>
      </c>
      <c r="G254" s="25">
        <v>0.1</v>
      </c>
      <c r="H254" s="25">
        <v>3.85</v>
      </c>
      <c r="I254" s="14" t="s">
        <v>26</v>
      </c>
      <c r="J254" s="42">
        <v>45782</v>
      </c>
      <c r="K254">
        <v>4</v>
      </c>
      <c r="L254">
        <v>0</v>
      </c>
      <c r="M254">
        <v>4</v>
      </c>
    </row>
    <row r="255" spans="1:13" x14ac:dyDescent="0.25">
      <c r="A255">
        <v>1041403</v>
      </c>
      <c r="B255" t="s">
        <v>198</v>
      </c>
      <c r="C255" s="27">
        <v>473</v>
      </c>
      <c r="D255" s="14" t="s">
        <v>222</v>
      </c>
      <c r="E255" s="26">
        <v>0.3</v>
      </c>
      <c r="F255" s="12">
        <v>4.38</v>
      </c>
      <c r="G255" s="25">
        <v>0.1</v>
      </c>
      <c r="H255" s="25">
        <v>3.75</v>
      </c>
      <c r="I255" s="14" t="s">
        <v>26</v>
      </c>
      <c r="J255" s="42">
        <v>45495</v>
      </c>
      <c r="K255">
        <v>4</v>
      </c>
      <c r="L255">
        <v>0</v>
      </c>
      <c r="M255">
        <v>4</v>
      </c>
    </row>
    <row r="256" spans="1:13" x14ac:dyDescent="0.25">
      <c r="A256">
        <v>1042316</v>
      </c>
      <c r="B256" t="s">
        <v>178</v>
      </c>
      <c r="C256" s="27">
        <v>700</v>
      </c>
      <c r="D256" s="14" t="s">
        <v>222</v>
      </c>
      <c r="E256" s="26">
        <v>0.25</v>
      </c>
      <c r="F256" s="12">
        <v>84.74</v>
      </c>
      <c r="G256" s="25">
        <v>0.2</v>
      </c>
      <c r="H256" s="25">
        <v>74.16</v>
      </c>
      <c r="I256" s="14" t="s">
        <v>53</v>
      </c>
      <c r="J256" s="42">
        <v>45663</v>
      </c>
      <c r="K256">
        <v>4</v>
      </c>
      <c r="L256">
        <v>0</v>
      </c>
      <c r="M256">
        <v>4</v>
      </c>
    </row>
    <row r="257" spans="1:13" x14ac:dyDescent="0.25">
      <c r="A257">
        <v>1019373</v>
      </c>
      <c r="B257" t="s">
        <v>194</v>
      </c>
      <c r="C257" s="27">
        <v>750</v>
      </c>
      <c r="D257" s="14" t="s">
        <v>222</v>
      </c>
      <c r="E257" s="26">
        <v>0.2</v>
      </c>
      <c r="F257" s="12">
        <v>14.39</v>
      </c>
      <c r="G257" s="25">
        <v>0.2</v>
      </c>
      <c r="H257" s="25">
        <v>12.45</v>
      </c>
      <c r="I257" s="14" t="s">
        <v>54</v>
      </c>
      <c r="J257" s="42">
        <v>45565</v>
      </c>
      <c r="K257">
        <v>4</v>
      </c>
      <c r="L257">
        <v>0</v>
      </c>
      <c r="M257">
        <v>4</v>
      </c>
    </row>
    <row r="258" spans="1:13" x14ac:dyDescent="0.25">
      <c r="A258">
        <v>1007931</v>
      </c>
      <c r="B258" t="s">
        <v>432</v>
      </c>
      <c r="C258" s="27">
        <v>750</v>
      </c>
      <c r="D258" s="14" t="s">
        <v>222</v>
      </c>
      <c r="E258" s="26">
        <v>0.2</v>
      </c>
      <c r="F258" s="12">
        <v>45.19</v>
      </c>
      <c r="G258" s="25">
        <v>0.2</v>
      </c>
      <c r="H258" s="25">
        <v>39.46</v>
      </c>
      <c r="I258" s="14" t="s">
        <v>54</v>
      </c>
      <c r="J258" s="42">
        <v>45894</v>
      </c>
      <c r="K258">
        <v>4</v>
      </c>
      <c r="L258">
        <v>0</v>
      </c>
      <c r="M258">
        <v>4</v>
      </c>
    </row>
    <row r="259" spans="1:13" x14ac:dyDescent="0.25">
      <c r="A259">
        <v>1019620</v>
      </c>
      <c r="B259" t="s">
        <v>204</v>
      </c>
      <c r="C259" s="27">
        <v>750</v>
      </c>
      <c r="D259" s="14" t="s">
        <v>222</v>
      </c>
      <c r="E259" s="26">
        <v>0.2</v>
      </c>
      <c r="F259" s="12">
        <v>46.39</v>
      </c>
      <c r="G259" s="25">
        <v>0.2</v>
      </c>
      <c r="H259" s="25">
        <v>40.520000000000003</v>
      </c>
      <c r="I259" s="14" t="s">
        <v>53</v>
      </c>
      <c r="J259" s="42">
        <v>45663</v>
      </c>
      <c r="K259">
        <v>4</v>
      </c>
      <c r="L259">
        <v>0</v>
      </c>
      <c r="M259">
        <v>4</v>
      </c>
    </row>
    <row r="260" spans="1:13" x14ac:dyDescent="0.25">
      <c r="A260">
        <v>1043735</v>
      </c>
      <c r="B260" t="s">
        <v>208</v>
      </c>
      <c r="C260" s="27">
        <v>750</v>
      </c>
      <c r="D260" s="14" t="s">
        <v>222</v>
      </c>
      <c r="E260" s="26">
        <v>0.15</v>
      </c>
      <c r="F260" s="12">
        <v>22.77</v>
      </c>
      <c r="G260" s="25">
        <v>0.2</v>
      </c>
      <c r="H260" s="25">
        <v>19.8</v>
      </c>
      <c r="I260" s="14" t="s">
        <v>54</v>
      </c>
      <c r="J260" s="42">
        <v>45565</v>
      </c>
      <c r="K260">
        <v>4</v>
      </c>
      <c r="L260">
        <v>0</v>
      </c>
      <c r="M260">
        <v>4</v>
      </c>
    </row>
    <row r="261" spans="1:13" x14ac:dyDescent="0.25">
      <c r="A261">
        <v>1000850</v>
      </c>
      <c r="B261" t="s">
        <v>209</v>
      </c>
      <c r="C261" s="27">
        <v>4000</v>
      </c>
      <c r="D261" s="14" t="s">
        <v>222</v>
      </c>
      <c r="E261" s="26">
        <v>0.25</v>
      </c>
      <c r="F261" s="12">
        <v>35.69</v>
      </c>
      <c r="G261" s="25">
        <v>0.2</v>
      </c>
      <c r="H261" s="25">
        <v>31.13</v>
      </c>
      <c r="I261" s="14" t="s">
        <v>54</v>
      </c>
      <c r="J261" s="42">
        <v>45453</v>
      </c>
      <c r="K261">
        <v>4</v>
      </c>
      <c r="L261">
        <v>0</v>
      </c>
      <c r="M261">
        <v>4</v>
      </c>
    </row>
    <row r="262" spans="1:13" x14ac:dyDescent="0.25">
      <c r="A262">
        <v>1001660</v>
      </c>
      <c r="B262" t="s">
        <v>210</v>
      </c>
      <c r="C262" s="27">
        <v>50</v>
      </c>
      <c r="D262" s="14" t="s">
        <v>222</v>
      </c>
      <c r="E262" s="26">
        <v>0.4</v>
      </c>
      <c r="F262" s="12">
        <v>2.99</v>
      </c>
      <c r="G262" s="25">
        <v>0.1</v>
      </c>
      <c r="H262" s="25">
        <v>2.54</v>
      </c>
      <c r="I262" s="14" t="s">
        <v>53</v>
      </c>
      <c r="J262" s="42">
        <v>45014</v>
      </c>
      <c r="K262">
        <v>4</v>
      </c>
      <c r="L262">
        <v>0</v>
      </c>
      <c r="M262">
        <v>4</v>
      </c>
    </row>
    <row r="263" spans="1:13" x14ac:dyDescent="0.25">
      <c r="A263">
        <v>1031836</v>
      </c>
      <c r="B263" t="s">
        <v>211</v>
      </c>
      <c r="C263" s="27">
        <v>750</v>
      </c>
      <c r="D263" s="14" t="s">
        <v>222</v>
      </c>
      <c r="E263" s="26">
        <v>0.15</v>
      </c>
      <c r="F263" s="12">
        <v>76.489999999999995</v>
      </c>
      <c r="G263" s="25">
        <v>0.2</v>
      </c>
      <c r="H263" s="25">
        <v>66.92</v>
      </c>
      <c r="I263" s="14" t="s">
        <v>53</v>
      </c>
      <c r="J263" s="42">
        <v>45663</v>
      </c>
      <c r="K263">
        <v>4</v>
      </c>
      <c r="L263">
        <v>0</v>
      </c>
      <c r="M263">
        <v>4</v>
      </c>
    </row>
    <row r="264" spans="1:13" x14ac:dyDescent="0.25">
      <c r="A264">
        <v>1037597</v>
      </c>
      <c r="B264" t="s">
        <v>1001</v>
      </c>
      <c r="C264" s="27">
        <v>473</v>
      </c>
      <c r="D264" s="14" t="s">
        <v>222</v>
      </c>
      <c r="E264" s="26">
        <v>0.15</v>
      </c>
      <c r="F264" s="12">
        <v>4.21</v>
      </c>
      <c r="G264" s="25">
        <v>0.1</v>
      </c>
      <c r="H264" s="25">
        <v>3.61</v>
      </c>
      <c r="I264" s="14" t="s">
        <v>26</v>
      </c>
      <c r="J264" s="42">
        <v>45936</v>
      </c>
      <c r="K264">
        <v>3</v>
      </c>
      <c r="L264">
        <v>0</v>
      </c>
      <c r="M264">
        <v>3</v>
      </c>
    </row>
    <row r="265" spans="1:13" x14ac:dyDescent="0.25">
      <c r="A265">
        <v>1045653</v>
      </c>
      <c r="B265" t="s">
        <v>58</v>
      </c>
      <c r="C265" s="27">
        <v>473</v>
      </c>
      <c r="D265" s="14" t="s">
        <v>222</v>
      </c>
      <c r="E265" s="26">
        <v>0.15</v>
      </c>
      <c r="F265" s="12">
        <v>4.17</v>
      </c>
      <c r="G265" s="25">
        <v>0.1</v>
      </c>
      <c r="H265" s="25">
        <v>3.57</v>
      </c>
      <c r="I265" s="14" t="s">
        <v>26</v>
      </c>
      <c r="J265" s="42">
        <v>45817</v>
      </c>
      <c r="K265">
        <v>3</v>
      </c>
      <c r="L265">
        <v>0</v>
      </c>
      <c r="M265">
        <v>3</v>
      </c>
    </row>
    <row r="266" spans="1:13" x14ac:dyDescent="0.25">
      <c r="A266">
        <v>1033465</v>
      </c>
      <c r="B266" t="s">
        <v>427</v>
      </c>
      <c r="C266" s="27">
        <v>750</v>
      </c>
      <c r="D266" s="14" t="s">
        <v>222</v>
      </c>
      <c r="E266" s="26">
        <v>0.2</v>
      </c>
      <c r="F266" s="12">
        <v>20.07</v>
      </c>
      <c r="G266" s="25">
        <v>0.2</v>
      </c>
      <c r="H266" s="25">
        <v>17.43</v>
      </c>
      <c r="I266" s="14" t="s">
        <v>54</v>
      </c>
      <c r="J266" s="42">
        <v>45894</v>
      </c>
      <c r="K266">
        <v>3</v>
      </c>
      <c r="L266">
        <v>0</v>
      </c>
      <c r="M266">
        <v>3</v>
      </c>
    </row>
    <row r="267" spans="1:13" x14ac:dyDescent="0.25">
      <c r="A267">
        <v>1041676</v>
      </c>
      <c r="B267" t="s">
        <v>187</v>
      </c>
      <c r="C267" s="27">
        <v>100</v>
      </c>
      <c r="D267" s="14" t="s">
        <v>222</v>
      </c>
      <c r="E267" s="26">
        <v>0.35</v>
      </c>
      <c r="F267" s="12">
        <v>6.5</v>
      </c>
      <c r="G267" s="25">
        <v>0.1</v>
      </c>
      <c r="H267" s="25">
        <v>5.61</v>
      </c>
      <c r="I267" s="14" t="s">
        <v>53</v>
      </c>
      <c r="J267" s="42">
        <v>45376</v>
      </c>
      <c r="K267">
        <v>3</v>
      </c>
      <c r="L267">
        <v>0</v>
      </c>
      <c r="M267">
        <v>3</v>
      </c>
    </row>
    <row r="268" spans="1:13" x14ac:dyDescent="0.25">
      <c r="A268">
        <v>1001334</v>
      </c>
      <c r="B268" t="s">
        <v>60</v>
      </c>
      <c r="C268" s="27">
        <v>500</v>
      </c>
      <c r="D268" s="14" t="s">
        <v>222</v>
      </c>
      <c r="E268" s="26">
        <v>0.15</v>
      </c>
      <c r="F268" s="12">
        <v>3.97</v>
      </c>
      <c r="G268" s="25">
        <v>0.1</v>
      </c>
      <c r="H268" s="25">
        <v>3.39</v>
      </c>
      <c r="I268" s="14" t="s">
        <v>26</v>
      </c>
      <c r="J268" s="42">
        <v>45782</v>
      </c>
      <c r="K268">
        <v>3</v>
      </c>
      <c r="L268">
        <v>0</v>
      </c>
      <c r="M268">
        <v>3</v>
      </c>
    </row>
    <row r="269" spans="1:13" x14ac:dyDescent="0.25">
      <c r="A269">
        <v>1040327</v>
      </c>
      <c r="B269" t="s">
        <v>61</v>
      </c>
      <c r="C269" s="27">
        <v>473</v>
      </c>
      <c r="D269" s="14" t="s">
        <v>222</v>
      </c>
      <c r="E269" s="26">
        <v>0.15</v>
      </c>
      <c r="F269" s="12">
        <v>5.88</v>
      </c>
      <c r="G269" s="25">
        <v>0.1</v>
      </c>
      <c r="H269" s="25">
        <v>5.07</v>
      </c>
      <c r="I269" s="14" t="s">
        <v>26</v>
      </c>
      <c r="J269" s="42">
        <v>45817</v>
      </c>
      <c r="K269">
        <v>3</v>
      </c>
      <c r="L269">
        <v>0</v>
      </c>
      <c r="M269">
        <v>3</v>
      </c>
    </row>
    <row r="270" spans="1:13" x14ac:dyDescent="0.25">
      <c r="A270">
        <v>1031261</v>
      </c>
      <c r="B270" t="s">
        <v>201</v>
      </c>
      <c r="C270" s="27">
        <v>750</v>
      </c>
      <c r="D270" s="14" t="s">
        <v>222</v>
      </c>
      <c r="E270" s="26">
        <v>0.4</v>
      </c>
      <c r="F270" s="12">
        <v>13.04</v>
      </c>
      <c r="G270" s="25">
        <v>0.2</v>
      </c>
      <c r="H270" s="25">
        <v>11.26</v>
      </c>
      <c r="I270" s="14" t="s">
        <v>54</v>
      </c>
      <c r="J270" s="42">
        <v>45453</v>
      </c>
      <c r="K270">
        <v>3</v>
      </c>
      <c r="L270">
        <v>0</v>
      </c>
      <c r="M270">
        <v>3</v>
      </c>
    </row>
    <row r="271" spans="1:13" x14ac:dyDescent="0.25">
      <c r="A271">
        <v>1042820</v>
      </c>
      <c r="B271" t="s">
        <v>199</v>
      </c>
      <c r="C271" s="27">
        <v>750</v>
      </c>
      <c r="D271" s="14" t="s">
        <v>222</v>
      </c>
      <c r="E271" s="26">
        <v>0.25</v>
      </c>
      <c r="F271" s="12">
        <v>72.41</v>
      </c>
      <c r="G271" s="25">
        <v>0.2</v>
      </c>
      <c r="H271" s="25">
        <v>63.34</v>
      </c>
      <c r="I271" s="14" t="s">
        <v>53</v>
      </c>
      <c r="J271" s="42">
        <v>45663</v>
      </c>
      <c r="K271">
        <v>3</v>
      </c>
      <c r="L271">
        <v>0</v>
      </c>
      <c r="M271">
        <v>3</v>
      </c>
    </row>
    <row r="272" spans="1:13" x14ac:dyDescent="0.25">
      <c r="A272">
        <v>1043157</v>
      </c>
      <c r="B272" t="s">
        <v>188</v>
      </c>
      <c r="C272" s="27">
        <v>750</v>
      </c>
      <c r="D272" s="14" t="s">
        <v>222</v>
      </c>
      <c r="E272" s="26">
        <v>0.3</v>
      </c>
      <c r="F272" s="12">
        <v>12.59</v>
      </c>
      <c r="G272" s="25">
        <v>0.2</v>
      </c>
      <c r="H272" s="25">
        <v>10.87</v>
      </c>
      <c r="I272" s="14" t="s">
        <v>54</v>
      </c>
      <c r="J272" s="42">
        <v>45565</v>
      </c>
      <c r="K272">
        <v>3</v>
      </c>
      <c r="L272">
        <v>0</v>
      </c>
      <c r="M272">
        <v>3</v>
      </c>
    </row>
    <row r="273" spans="1:13" x14ac:dyDescent="0.25">
      <c r="A273">
        <v>1035918</v>
      </c>
      <c r="B273" t="s">
        <v>52</v>
      </c>
      <c r="C273" s="27">
        <v>4000</v>
      </c>
      <c r="D273" s="14" t="s">
        <v>222</v>
      </c>
      <c r="E273" s="26">
        <v>0.15</v>
      </c>
      <c r="F273" s="12">
        <v>43.8</v>
      </c>
      <c r="G273" s="25">
        <v>0.2</v>
      </c>
      <c r="H273" s="25">
        <v>38.25</v>
      </c>
      <c r="I273" s="14" t="s">
        <v>54</v>
      </c>
      <c r="J273" s="42">
        <v>45859</v>
      </c>
      <c r="K273">
        <v>2</v>
      </c>
      <c r="L273">
        <v>0</v>
      </c>
      <c r="M273">
        <v>2</v>
      </c>
    </row>
    <row r="274" spans="1:13" x14ac:dyDescent="0.25">
      <c r="A274">
        <v>1038836</v>
      </c>
      <c r="B274" t="s">
        <v>76</v>
      </c>
      <c r="C274" s="27">
        <v>750</v>
      </c>
      <c r="D274" s="14" t="s">
        <v>222</v>
      </c>
      <c r="E274" s="26">
        <v>0.15</v>
      </c>
      <c r="F274" s="12">
        <v>12.36</v>
      </c>
      <c r="G274" s="25">
        <v>0.2</v>
      </c>
      <c r="H274" s="25">
        <v>10.67</v>
      </c>
      <c r="I274" s="14" t="s">
        <v>54</v>
      </c>
      <c r="J274" s="42">
        <v>45817</v>
      </c>
      <c r="K274">
        <v>2</v>
      </c>
      <c r="L274">
        <v>0</v>
      </c>
      <c r="M274">
        <v>2</v>
      </c>
    </row>
    <row r="275" spans="1:13" x14ac:dyDescent="0.25">
      <c r="A275">
        <v>1000492</v>
      </c>
      <c r="B275" t="s">
        <v>56</v>
      </c>
      <c r="C275" s="27">
        <v>750</v>
      </c>
      <c r="D275" s="14" t="s">
        <v>222</v>
      </c>
      <c r="E275" s="26">
        <v>0.15</v>
      </c>
      <c r="F275" s="12">
        <v>43.8</v>
      </c>
      <c r="G275" s="25">
        <v>0.2</v>
      </c>
      <c r="H275" s="25">
        <v>38.25</v>
      </c>
      <c r="I275" s="14" t="s">
        <v>53</v>
      </c>
      <c r="J275" s="42">
        <v>45859</v>
      </c>
      <c r="K275">
        <v>2</v>
      </c>
      <c r="L275">
        <v>0</v>
      </c>
      <c r="M275">
        <v>2</v>
      </c>
    </row>
    <row r="276" spans="1:13" x14ac:dyDescent="0.25">
      <c r="A276">
        <v>1044634</v>
      </c>
      <c r="B276" t="s">
        <v>430</v>
      </c>
      <c r="C276" s="27">
        <v>750</v>
      </c>
      <c r="D276" s="14" t="s">
        <v>222</v>
      </c>
      <c r="E276" s="26">
        <v>0.15</v>
      </c>
      <c r="F276" s="12">
        <v>18.79</v>
      </c>
      <c r="G276" s="25">
        <v>0.2</v>
      </c>
      <c r="H276" s="25">
        <v>16.309999999999999</v>
      </c>
      <c r="I276" s="14" t="s">
        <v>54</v>
      </c>
      <c r="J276" s="42">
        <v>45894</v>
      </c>
      <c r="K276">
        <v>2</v>
      </c>
      <c r="L276">
        <v>0</v>
      </c>
      <c r="M276">
        <v>2</v>
      </c>
    </row>
    <row r="277" spans="1:13" x14ac:dyDescent="0.25">
      <c r="A277">
        <v>1041827</v>
      </c>
      <c r="B277" t="s">
        <v>429</v>
      </c>
      <c r="C277" s="27">
        <v>750</v>
      </c>
      <c r="D277" s="14" t="s">
        <v>222</v>
      </c>
      <c r="E277" s="26">
        <v>0.15</v>
      </c>
      <c r="F277" s="12">
        <v>18.53</v>
      </c>
      <c r="G277" s="25">
        <v>0.2</v>
      </c>
      <c r="H277" s="25">
        <v>16.079999999999998</v>
      </c>
      <c r="I277" s="14" t="s">
        <v>54</v>
      </c>
      <c r="J277" s="42">
        <v>45894</v>
      </c>
      <c r="K277">
        <v>2</v>
      </c>
      <c r="L277">
        <v>0</v>
      </c>
      <c r="M277">
        <v>2</v>
      </c>
    </row>
    <row r="278" spans="1:13" x14ac:dyDescent="0.25">
      <c r="A278">
        <v>1041525</v>
      </c>
      <c r="B278" t="s">
        <v>123</v>
      </c>
      <c r="C278" s="27">
        <v>1500</v>
      </c>
      <c r="D278" s="14" t="s">
        <v>222</v>
      </c>
      <c r="E278" s="26">
        <v>0.2</v>
      </c>
      <c r="F278" s="12">
        <v>22.98</v>
      </c>
      <c r="G278" s="25">
        <v>0.2</v>
      </c>
      <c r="H278" s="25">
        <v>19.98</v>
      </c>
      <c r="I278" s="14" t="s">
        <v>54</v>
      </c>
      <c r="J278" s="42">
        <v>45782</v>
      </c>
      <c r="K278">
        <v>2</v>
      </c>
      <c r="L278">
        <v>0</v>
      </c>
      <c r="M278">
        <v>2</v>
      </c>
    </row>
    <row r="279" spans="1:13" x14ac:dyDescent="0.25">
      <c r="A279">
        <v>1035916</v>
      </c>
      <c r="B279" t="s">
        <v>51</v>
      </c>
      <c r="C279" s="27">
        <v>4000</v>
      </c>
      <c r="D279" s="14" t="s">
        <v>222</v>
      </c>
      <c r="E279" s="26">
        <v>0.15</v>
      </c>
      <c r="F279" s="12">
        <v>43.8</v>
      </c>
      <c r="G279" s="25">
        <v>0.2</v>
      </c>
      <c r="H279" s="25">
        <v>38.25</v>
      </c>
      <c r="I279" s="14" t="s">
        <v>54</v>
      </c>
      <c r="J279" s="42">
        <v>45859</v>
      </c>
      <c r="K279">
        <v>2</v>
      </c>
      <c r="L279">
        <v>0</v>
      </c>
      <c r="M279">
        <v>2</v>
      </c>
    </row>
    <row r="280" spans="1:13" x14ac:dyDescent="0.25">
      <c r="A280">
        <v>1044053</v>
      </c>
      <c r="B280" t="s">
        <v>141</v>
      </c>
      <c r="C280" s="27">
        <v>750</v>
      </c>
      <c r="D280" s="14" t="s">
        <v>222</v>
      </c>
      <c r="E280" s="26">
        <v>0.15</v>
      </c>
      <c r="F280" s="12">
        <v>12.3</v>
      </c>
      <c r="G280" s="25">
        <v>0.2</v>
      </c>
      <c r="H280" s="25">
        <v>10.61</v>
      </c>
      <c r="I280" s="14" t="s">
        <v>54</v>
      </c>
      <c r="J280" s="42">
        <v>45782</v>
      </c>
      <c r="K280">
        <v>2</v>
      </c>
      <c r="L280">
        <v>0</v>
      </c>
      <c r="M280">
        <v>2</v>
      </c>
    </row>
    <row r="281" spans="1:13" x14ac:dyDescent="0.25">
      <c r="A281">
        <v>1043878</v>
      </c>
      <c r="B281" t="s">
        <v>182</v>
      </c>
      <c r="C281" s="27">
        <v>750</v>
      </c>
      <c r="D281" s="14" t="s">
        <v>222</v>
      </c>
      <c r="E281" s="26">
        <v>0.2</v>
      </c>
      <c r="F281" s="12">
        <v>18.86</v>
      </c>
      <c r="G281" s="25">
        <v>0.2</v>
      </c>
      <c r="H281" s="25">
        <v>16.37</v>
      </c>
      <c r="I281" s="14" t="s">
        <v>54</v>
      </c>
      <c r="J281" s="42">
        <v>45565</v>
      </c>
      <c r="K281">
        <v>2</v>
      </c>
      <c r="L281">
        <v>0</v>
      </c>
      <c r="M281">
        <v>2</v>
      </c>
    </row>
    <row r="282" spans="1:13" x14ac:dyDescent="0.25">
      <c r="A282">
        <v>1041677</v>
      </c>
      <c r="B282" t="s">
        <v>177</v>
      </c>
      <c r="C282" s="27">
        <v>100</v>
      </c>
      <c r="D282" s="14" t="s">
        <v>222</v>
      </c>
      <c r="E282" s="26">
        <v>0.25</v>
      </c>
      <c r="F282" s="12">
        <v>7.5</v>
      </c>
      <c r="G282" s="25">
        <v>0.1</v>
      </c>
      <c r="H282" s="25">
        <v>6.49</v>
      </c>
      <c r="I282" s="14" t="s">
        <v>53</v>
      </c>
      <c r="J282" s="42">
        <v>45411</v>
      </c>
      <c r="K282">
        <v>2</v>
      </c>
      <c r="L282">
        <v>0</v>
      </c>
      <c r="M282">
        <v>2</v>
      </c>
    </row>
    <row r="283" spans="1:13" x14ac:dyDescent="0.25">
      <c r="A283">
        <v>1042242</v>
      </c>
      <c r="B283" t="s">
        <v>205</v>
      </c>
      <c r="C283" s="27" t="s">
        <v>206</v>
      </c>
      <c r="D283" s="14" t="s">
        <v>222</v>
      </c>
      <c r="E283" s="26">
        <v>0.3</v>
      </c>
      <c r="F283" s="12">
        <v>25.2</v>
      </c>
      <c r="G283" s="25">
        <v>0.4</v>
      </c>
      <c r="H283" s="25">
        <v>21.75</v>
      </c>
      <c r="I283" s="14" t="s">
        <v>53</v>
      </c>
      <c r="J283" s="42">
        <v>45299</v>
      </c>
      <c r="K283">
        <v>2</v>
      </c>
      <c r="L283">
        <v>0</v>
      </c>
      <c r="M283">
        <v>2</v>
      </c>
    </row>
    <row r="284" spans="1:13" x14ac:dyDescent="0.25">
      <c r="A284">
        <v>1040295</v>
      </c>
      <c r="B284" t="s">
        <v>155</v>
      </c>
      <c r="C284" s="27" t="s">
        <v>66</v>
      </c>
      <c r="D284" s="14" t="s">
        <v>222</v>
      </c>
      <c r="E284" s="26">
        <v>0.15</v>
      </c>
      <c r="F284" s="12">
        <v>33.82</v>
      </c>
      <c r="G284" s="25">
        <v>1.2</v>
      </c>
      <c r="H284" s="25">
        <v>28.61</v>
      </c>
      <c r="I284" s="14" t="s">
        <v>26</v>
      </c>
      <c r="J284" s="42">
        <v>45565</v>
      </c>
      <c r="K284">
        <v>2</v>
      </c>
      <c r="L284">
        <v>0</v>
      </c>
      <c r="M284">
        <v>2</v>
      </c>
    </row>
    <row r="285" spans="1:13" x14ac:dyDescent="0.25">
      <c r="A285">
        <v>1037479</v>
      </c>
      <c r="B285" t="s">
        <v>179</v>
      </c>
      <c r="C285" s="27" t="s">
        <v>78</v>
      </c>
      <c r="D285" s="14" t="s">
        <v>222</v>
      </c>
      <c r="E285" s="26">
        <v>0.15</v>
      </c>
      <c r="F285" s="12">
        <v>18.53</v>
      </c>
      <c r="G285" s="25">
        <v>0.6</v>
      </c>
      <c r="H285" s="25">
        <v>15.73</v>
      </c>
      <c r="I285" s="14" t="s">
        <v>26</v>
      </c>
      <c r="J285" s="42">
        <v>45782</v>
      </c>
      <c r="K285">
        <v>2</v>
      </c>
      <c r="L285">
        <v>0</v>
      </c>
      <c r="M285">
        <v>2</v>
      </c>
    </row>
    <row r="286" spans="1:13" x14ac:dyDescent="0.25">
      <c r="A286">
        <v>1000244</v>
      </c>
      <c r="B286" t="s">
        <v>212</v>
      </c>
      <c r="C286" s="27">
        <v>750</v>
      </c>
      <c r="D286" s="14" t="s">
        <v>222</v>
      </c>
      <c r="E286" s="26">
        <v>0.45</v>
      </c>
      <c r="F286" s="12">
        <v>8.68</v>
      </c>
      <c r="G286" s="25">
        <v>0.2</v>
      </c>
      <c r="H286" s="25">
        <v>7.44</v>
      </c>
      <c r="I286" s="14" t="s">
        <v>54</v>
      </c>
      <c r="J286" s="42">
        <v>45166</v>
      </c>
      <c r="K286">
        <v>2</v>
      </c>
      <c r="L286">
        <v>0</v>
      </c>
      <c r="M286">
        <v>2</v>
      </c>
    </row>
    <row r="287" spans="1:13" x14ac:dyDescent="0.25">
      <c r="A287">
        <v>1015749</v>
      </c>
      <c r="B287" t="s">
        <v>112</v>
      </c>
      <c r="C287" s="27" t="s">
        <v>78</v>
      </c>
      <c r="D287" s="14" t="s">
        <v>222</v>
      </c>
      <c r="E287" s="26">
        <v>0.15</v>
      </c>
      <c r="F287" s="12">
        <v>15.58</v>
      </c>
      <c r="G287" s="25">
        <v>0.6</v>
      </c>
      <c r="H287" s="25">
        <v>13.14</v>
      </c>
      <c r="I287" s="14" t="s">
        <v>26</v>
      </c>
      <c r="J287" s="42">
        <v>45782</v>
      </c>
      <c r="K287">
        <v>2</v>
      </c>
      <c r="L287">
        <v>0</v>
      </c>
      <c r="M287">
        <v>2</v>
      </c>
    </row>
    <row r="288" spans="1:13" x14ac:dyDescent="0.25">
      <c r="A288">
        <v>1014464</v>
      </c>
      <c r="B288" t="s">
        <v>100</v>
      </c>
      <c r="C288" s="27">
        <v>473</v>
      </c>
      <c r="D288" s="14" t="s">
        <v>222</v>
      </c>
      <c r="E288" s="26">
        <v>0.15</v>
      </c>
      <c r="F288" s="12">
        <v>4.29</v>
      </c>
      <c r="G288" s="25">
        <v>0.1</v>
      </c>
      <c r="H288" s="25">
        <v>3.68</v>
      </c>
      <c r="I288" s="14" t="s">
        <v>26</v>
      </c>
      <c r="J288" s="42">
        <v>45782</v>
      </c>
      <c r="K288">
        <v>2</v>
      </c>
      <c r="L288">
        <v>0</v>
      </c>
      <c r="M288">
        <v>2</v>
      </c>
    </row>
    <row r="289" spans="1:13" x14ac:dyDescent="0.25">
      <c r="A289">
        <v>1039535</v>
      </c>
      <c r="B289" t="s">
        <v>96</v>
      </c>
      <c r="C289" s="27">
        <v>750</v>
      </c>
      <c r="D289" s="14" t="s">
        <v>222</v>
      </c>
      <c r="E289" s="26">
        <v>0.3</v>
      </c>
      <c r="F289" s="12">
        <v>41.99</v>
      </c>
      <c r="G289" s="25">
        <v>0.2</v>
      </c>
      <c r="H289" s="25">
        <v>36.659999999999997</v>
      </c>
      <c r="I289" s="14" t="s">
        <v>53</v>
      </c>
      <c r="J289" s="42">
        <v>45299</v>
      </c>
      <c r="K289">
        <v>1</v>
      </c>
      <c r="L289">
        <v>0</v>
      </c>
      <c r="M289">
        <v>1</v>
      </c>
    </row>
    <row r="290" spans="1:13" x14ac:dyDescent="0.25">
      <c r="A290">
        <v>1007406</v>
      </c>
      <c r="B290" t="s">
        <v>65</v>
      </c>
      <c r="C290" s="27" t="s">
        <v>66</v>
      </c>
      <c r="D290" s="14" t="s">
        <v>222</v>
      </c>
      <c r="E290" s="26">
        <v>0.15</v>
      </c>
      <c r="F290" s="12">
        <v>27.39</v>
      </c>
      <c r="G290" s="25">
        <v>1.2</v>
      </c>
      <c r="H290" s="25">
        <v>22.97</v>
      </c>
      <c r="I290" s="14" t="s">
        <v>26</v>
      </c>
      <c r="J290" s="42">
        <v>45782</v>
      </c>
      <c r="K290">
        <v>1</v>
      </c>
      <c r="L290">
        <v>0</v>
      </c>
      <c r="M290">
        <v>1</v>
      </c>
    </row>
    <row r="291" spans="1:13" x14ac:dyDescent="0.25">
      <c r="A291">
        <v>1033146</v>
      </c>
      <c r="B291" t="s">
        <v>251</v>
      </c>
      <c r="C291" s="27">
        <v>750</v>
      </c>
      <c r="D291" s="14" t="s">
        <v>222</v>
      </c>
      <c r="E291" s="26">
        <v>0.2</v>
      </c>
      <c r="F291" s="12">
        <v>41.22</v>
      </c>
      <c r="G291" s="25">
        <v>0.2</v>
      </c>
      <c r="H291" s="25">
        <v>35.979999999999997</v>
      </c>
      <c r="I291" s="14" t="s">
        <v>53</v>
      </c>
      <c r="J291" s="42">
        <v>45859</v>
      </c>
      <c r="K291">
        <v>1</v>
      </c>
      <c r="L291">
        <v>0</v>
      </c>
      <c r="M291">
        <v>1</v>
      </c>
    </row>
    <row r="292" spans="1:13" x14ac:dyDescent="0.25">
      <c r="A292">
        <v>1042315</v>
      </c>
      <c r="B292" t="s">
        <v>170</v>
      </c>
      <c r="C292" s="27">
        <v>700</v>
      </c>
      <c r="D292" s="14" t="s">
        <v>222</v>
      </c>
      <c r="E292" s="26">
        <v>0.25</v>
      </c>
      <c r="F292" s="12">
        <v>78.739999999999995</v>
      </c>
      <c r="G292" s="25">
        <v>0.2</v>
      </c>
      <c r="H292" s="25">
        <v>68.89</v>
      </c>
      <c r="I292" s="14" t="s">
        <v>53</v>
      </c>
      <c r="J292" s="42">
        <v>45663</v>
      </c>
      <c r="K292">
        <v>1</v>
      </c>
      <c r="L292">
        <v>0</v>
      </c>
      <c r="M292">
        <v>1</v>
      </c>
    </row>
    <row r="293" spans="1:13" x14ac:dyDescent="0.25">
      <c r="A293">
        <v>1039847</v>
      </c>
      <c r="B293" t="s">
        <v>191</v>
      </c>
      <c r="C293" s="27" t="s">
        <v>192</v>
      </c>
      <c r="D293" s="14" t="s">
        <v>222</v>
      </c>
      <c r="E293" s="26">
        <v>0.25</v>
      </c>
      <c r="F293" s="12">
        <v>12.74</v>
      </c>
      <c r="G293" s="25">
        <v>0.3</v>
      </c>
      <c r="H293" s="25">
        <v>10.91</v>
      </c>
      <c r="I293" s="14" t="s">
        <v>54</v>
      </c>
      <c r="J293" s="42">
        <v>45663</v>
      </c>
      <c r="K293">
        <v>1</v>
      </c>
      <c r="L293">
        <v>0</v>
      </c>
      <c r="M293">
        <v>1</v>
      </c>
    </row>
    <row r="294" spans="1:13" x14ac:dyDescent="0.25">
      <c r="A294">
        <v>1043598</v>
      </c>
      <c r="B294" t="s">
        <v>161</v>
      </c>
      <c r="C294" s="27">
        <v>473</v>
      </c>
      <c r="D294" s="14" t="s">
        <v>222</v>
      </c>
      <c r="E294" s="26">
        <v>0.15</v>
      </c>
      <c r="F294" s="12">
        <v>4.21</v>
      </c>
      <c r="G294" s="25">
        <v>0.1</v>
      </c>
      <c r="H294" s="25">
        <v>3.61</v>
      </c>
      <c r="I294" s="14" t="s">
        <v>26</v>
      </c>
      <c r="J294" s="42">
        <v>45712</v>
      </c>
      <c r="K294">
        <v>1</v>
      </c>
      <c r="L294">
        <v>0</v>
      </c>
      <c r="M294">
        <v>1</v>
      </c>
    </row>
    <row r="295" spans="1:13" x14ac:dyDescent="0.25">
      <c r="A295">
        <v>1038120</v>
      </c>
      <c r="B295" t="s">
        <v>132</v>
      </c>
      <c r="C295" s="27" t="s">
        <v>87</v>
      </c>
      <c r="D295" s="14" t="s">
        <v>222</v>
      </c>
      <c r="E295" s="26">
        <v>0.15</v>
      </c>
      <c r="F295" s="12">
        <v>15.41</v>
      </c>
      <c r="G295" s="25">
        <v>0.4</v>
      </c>
      <c r="H295" s="25">
        <v>13.17</v>
      </c>
      <c r="I295" s="14" t="s">
        <v>26</v>
      </c>
      <c r="J295" s="42">
        <v>45782</v>
      </c>
      <c r="K295">
        <v>1</v>
      </c>
      <c r="L295">
        <v>0</v>
      </c>
      <c r="M295">
        <v>1</v>
      </c>
    </row>
    <row r="296" spans="1:13" x14ac:dyDescent="0.25">
      <c r="A296">
        <v>1016434</v>
      </c>
      <c r="B296" t="s">
        <v>92</v>
      </c>
      <c r="C296" s="27">
        <v>750</v>
      </c>
      <c r="D296" s="14" t="s">
        <v>222</v>
      </c>
      <c r="E296" s="26">
        <v>0.3</v>
      </c>
      <c r="F296" s="12">
        <v>13.08</v>
      </c>
      <c r="G296" s="25">
        <v>0.2</v>
      </c>
      <c r="H296" s="25">
        <v>11.3</v>
      </c>
      <c r="I296" s="14" t="s">
        <v>54</v>
      </c>
      <c r="J296" s="42">
        <v>45614</v>
      </c>
      <c r="K296">
        <v>1</v>
      </c>
      <c r="L296">
        <v>0</v>
      </c>
      <c r="M296">
        <v>1</v>
      </c>
    </row>
    <row r="297" spans="1:13" x14ac:dyDescent="0.25">
      <c r="A297">
        <v>1041675</v>
      </c>
      <c r="B297" t="s">
        <v>185</v>
      </c>
      <c r="C297" s="27">
        <v>200</v>
      </c>
      <c r="D297" s="14" t="s">
        <v>222</v>
      </c>
      <c r="E297" s="26">
        <v>0.3</v>
      </c>
      <c r="F297" s="12">
        <v>7.69</v>
      </c>
      <c r="G297" s="25">
        <v>0.1</v>
      </c>
      <c r="H297" s="25">
        <v>6.66</v>
      </c>
      <c r="I297" s="14" t="s">
        <v>53</v>
      </c>
      <c r="J297" s="42">
        <v>45453</v>
      </c>
      <c r="K297">
        <v>1</v>
      </c>
      <c r="L297">
        <v>0</v>
      </c>
      <c r="M297">
        <v>1</v>
      </c>
    </row>
    <row r="298" spans="1:13" x14ac:dyDescent="0.25">
      <c r="A298">
        <v>1027720</v>
      </c>
      <c r="B298" t="s">
        <v>77</v>
      </c>
      <c r="C298" s="27" t="s">
        <v>78</v>
      </c>
      <c r="D298" s="14" t="s">
        <v>222</v>
      </c>
      <c r="E298" s="26">
        <v>0.15</v>
      </c>
      <c r="F298" s="12">
        <v>14.99</v>
      </c>
      <c r="G298" s="25">
        <v>0.6</v>
      </c>
      <c r="H298" s="25">
        <v>12.62</v>
      </c>
      <c r="I298" s="14" t="s">
        <v>26</v>
      </c>
      <c r="J298" s="42">
        <v>45782</v>
      </c>
      <c r="K298">
        <v>1</v>
      </c>
      <c r="L298">
        <v>0</v>
      </c>
      <c r="M298">
        <v>1</v>
      </c>
    </row>
    <row r="299" spans="1:13" x14ac:dyDescent="0.25">
      <c r="A299">
        <v>1032526</v>
      </c>
      <c r="B299" t="s">
        <v>109</v>
      </c>
      <c r="C299" s="27">
        <v>473</v>
      </c>
      <c r="D299" s="14" t="s">
        <v>222</v>
      </c>
      <c r="E299" s="26">
        <v>0.15</v>
      </c>
      <c r="F299" s="12">
        <v>4.25</v>
      </c>
      <c r="G299" s="25">
        <v>0.1</v>
      </c>
      <c r="H299" s="25">
        <v>3.64</v>
      </c>
      <c r="I299" s="14" t="s">
        <v>26</v>
      </c>
      <c r="J299" s="42">
        <v>45782</v>
      </c>
      <c r="K299">
        <v>1</v>
      </c>
      <c r="L299">
        <v>0</v>
      </c>
      <c r="M299">
        <v>1</v>
      </c>
    </row>
    <row r="300" spans="1:13" x14ac:dyDescent="0.25">
      <c r="A300">
        <v>1037556</v>
      </c>
      <c r="B300" t="s">
        <v>47</v>
      </c>
      <c r="C300" s="27">
        <v>750</v>
      </c>
      <c r="D300" s="14" t="s">
        <v>222</v>
      </c>
      <c r="E300" s="26">
        <v>0.15</v>
      </c>
      <c r="F300" s="12">
        <v>27.02</v>
      </c>
      <c r="G300" s="25">
        <v>0.2</v>
      </c>
      <c r="H300" s="25">
        <v>23.53</v>
      </c>
      <c r="I300" s="14" t="s">
        <v>53</v>
      </c>
      <c r="J300" s="42">
        <v>45859</v>
      </c>
      <c r="K300">
        <v>1</v>
      </c>
      <c r="L300">
        <v>0</v>
      </c>
      <c r="M300">
        <v>1</v>
      </c>
    </row>
    <row r="301" spans="1:13" x14ac:dyDescent="0.25">
      <c r="A301">
        <v>1015061</v>
      </c>
      <c r="B301" t="s">
        <v>213</v>
      </c>
      <c r="C301" s="27">
        <v>750</v>
      </c>
      <c r="D301" s="14" t="s">
        <v>222</v>
      </c>
      <c r="E301" s="26">
        <v>0.25</v>
      </c>
      <c r="F301" s="12">
        <v>12.59</v>
      </c>
      <c r="G301" s="25">
        <v>0.2</v>
      </c>
      <c r="H301" s="25">
        <v>10.87</v>
      </c>
      <c r="I301" s="14" t="s">
        <v>54</v>
      </c>
      <c r="J301" s="42">
        <v>45614</v>
      </c>
      <c r="K301">
        <v>1</v>
      </c>
      <c r="L301">
        <v>0</v>
      </c>
      <c r="M301">
        <v>1</v>
      </c>
    </row>
    <row r="302" spans="1:13" x14ac:dyDescent="0.25">
      <c r="A302">
        <v>1033810</v>
      </c>
      <c r="B302" t="s">
        <v>214</v>
      </c>
      <c r="C302" s="27">
        <v>500</v>
      </c>
      <c r="D302" s="14" t="s">
        <v>222</v>
      </c>
      <c r="E302" s="26">
        <v>0.3</v>
      </c>
      <c r="F302" s="12">
        <v>101.5</v>
      </c>
      <c r="G302" s="25">
        <v>0.1</v>
      </c>
      <c r="H302" s="25">
        <v>88.95</v>
      </c>
      <c r="I302" s="14" t="s">
        <v>53</v>
      </c>
      <c r="J302" s="42">
        <v>45299</v>
      </c>
      <c r="K302">
        <v>1</v>
      </c>
      <c r="L302">
        <v>0</v>
      </c>
      <c r="M302">
        <v>1</v>
      </c>
    </row>
    <row r="303" spans="1:13" x14ac:dyDescent="0.25">
      <c r="A303">
        <v>1000742</v>
      </c>
      <c r="B303" t="s">
        <v>215</v>
      </c>
      <c r="C303" s="27">
        <v>1500</v>
      </c>
      <c r="D303" s="14" t="s">
        <v>222</v>
      </c>
      <c r="E303" s="26">
        <v>0.25</v>
      </c>
      <c r="F303" s="12">
        <v>16.79</v>
      </c>
      <c r="G303" s="25">
        <v>0.2</v>
      </c>
      <c r="H303" s="25">
        <v>14.55</v>
      </c>
      <c r="I303" s="14" t="s">
        <v>54</v>
      </c>
      <c r="J303" s="42">
        <v>45453</v>
      </c>
      <c r="K303">
        <v>1</v>
      </c>
      <c r="L303">
        <v>0</v>
      </c>
      <c r="M303">
        <v>1</v>
      </c>
    </row>
    <row r="304" spans="1:13" x14ac:dyDescent="0.25">
      <c r="A304">
        <v>1000523</v>
      </c>
      <c r="B304" t="s">
        <v>216</v>
      </c>
      <c r="C304" s="27">
        <v>750</v>
      </c>
      <c r="D304" s="14" t="s">
        <v>222</v>
      </c>
      <c r="E304" s="26">
        <v>0.35</v>
      </c>
      <c r="F304" s="12">
        <v>10.26</v>
      </c>
      <c r="G304" s="25">
        <v>0.2</v>
      </c>
      <c r="H304" s="25">
        <v>8.82</v>
      </c>
      <c r="I304" s="14" t="s">
        <v>54</v>
      </c>
      <c r="J304" s="42">
        <v>45166</v>
      </c>
      <c r="K304">
        <v>1</v>
      </c>
      <c r="L304">
        <v>0</v>
      </c>
      <c r="M304">
        <v>1</v>
      </c>
    </row>
    <row r="305" spans="1:13" x14ac:dyDescent="0.25">
      <c r="A305">
        <v>1013411</v>
      </c>
      <c r="B305" t="s">
        <v>217</v>
      </c>
      <c r="C305" s="27">
        <v>200</v>
      </c>
      <c r="D305" s="14" t="s">
        <v>222</v>
      </c>
      <c r="E305" s="26">
        <v>0.35</v>
      </c>
      <c r="F305" s="12">
        <v>3.89</v>
      </c>
      <c r="G305" s="25">
        <v>0.1</v>
      </c>
      <c r="H305" s="25">
        <v>3.32</v>
      </c>
      <c r="I305" s="14" t="s">
        <v>54</v>
      </c>
      <c r="J305" s="42">
        <v>45014</v>
      </c>
      <c r="K305">
        <v>1</v>
      </c>
      <c r="L305">
        <v>0</v>
      </c>
      <c r="M305">
        <v>1</v>
      </c>
    </row>
    <row r="306" spans="1:13" x14ac:dyDescent="0.25">
      <c r="A306">
        <v>1000330</v>
      </c>
      <c r="B306" t="s">
        <v>218</v>
      </c>
      <c r="C306" s="27">
        <v>750</v>
      </c>
      <c r="D306" s="14" t="s">
        <v>222</v>
      </c>
      <c r="E306" s="26">
        <v>0.35</v>
      </c>
      <c r="F306" s="12">
        <v>10.39</v>
      </c>
      <c r="G306" s="25">
        <v>0.2</v>
      </c>
      <c r="H306" s="25">
        <v>8.94</v>
      </c>
      <c r="I306" s="14" t="s">
        <v>54</v>
      </c>
      <c r="J306" s="42">
        <v>45124</v>
      </c>
      <c r="K306">
        <v>1</v>
      </c>
      <c r="L306">
        <v>0</v>
      </c>
      <c r="M306">
        <v>1</v>
      </c>
    </row>
    <row r="307" spans="1:13" x14ac:dyDescent="0.25">
      <c r="A307">
        <v>1001854</v>
      </c>
      <c r="B307" t="s">
        <v>219</v>
      </c>
      <c r="C307" s="27">
        <v>200</v>
      </c>
      <c r="D307" s="14" t="s">
        <v>222</v>
      </c>
      <c r="E307" s="26">
        <v>0.35</v>
      </c>
      <c r="F307" s="12">
        <v>3.17</v>
      </c>
      <c r="G307" s="25">
        <v>0.1</v>
      </c>
      <c r="H307" s="25">
        <v>2.69</v>
      </c>
      <c r="I307" s="14" t="s">
        <v>54</v>
      </c>
      <c r="J307" s="42">
        <v>45014</v>
      </c>
      <c r="K307">
        <v>1</v>
      </c>
      <c r="L307">
        <v>0</v>
      </c>
      <c r="M307">
        <v>1</v>
      </c>
    </row>
    <row r="308" spans="1:13" x14ac:dyDescent="0.25">
      <c r="A308">
        <v>1000149</v>
      </c>
      <c r="B308" t="s">
        <v>220</v>
      </c>
      <c r="C308" s="27">
        <v>750</v>
      </c>
      <c r="D308" s="14" t="s">
        <v>222</v>
      </c>
      <c r="E308" s="26">
        <v>0.35</v>
      </c>
      <c r="F308" s="12">
        <v>20.66</v>
      </c>
      <c r="G308" s="25">
        <v>0.2</v>
      </c>
      <c r="H308" s="25">
        <v>17.95</v>
      </c>
      <c r="I308" s="14" t="s">
        <v>53</v>
      </c>
      <c r="J308" s="42">
        <v>45124</v>
      </c>
      <c r="K308">
        <v>1</v>
      </c>
      <c r="L308">
        <v>0</v>
      </c>
      <c r="M308">
        <v>1</v>
      </c>
    </row>
    <row r="309" spans="1:13" x14ac:dyDescent="0.25">
      <c r="J309" s="42"/>
    </row>
    <row r="310" spans="1:13" x14ac:dyDescent="0.25">
      <c r="J310" s="42"/>
    </row>
    <row r="311" spans="1:13" x14ac:dyDescent="0.25">
      <c r="J311" s="42"/>
    </row>
    <row r="312" spans="1:13" x14ac:dyDescent="0.25">
      <c r="J312" s="42"/>
    </row>
    <row r="313" spans="1:13" x14ac:dyDescent="0.25">
      <c r="J313" s="42"/>
    </row>
    <row r="314" spans="1:13" x14ac:dyDescent="0.25">
      <c r="J314" s="42"/>
    </row>
    <row r="315" spans="1:13" x14ac:dyDescent="0.25">
      <c r="J315" s="42"/>
    </row>
    <row r="316" spans="1:13" x14ac:dyDescent="0.25">
      <c r="J316" s="42"/>
    </row>
    <row r="317" spans="1:13" x14ac:dyDescent="0.25">
      <c r="J317" s="42"/>
    </row>
    <row r="318" spans="1:13" x14ac:dyDescent="0.25">
      <c r="J318" s="42"/>
    </row>
    <row r="319" spans="1:13" x14ac:dyDescent="0.25">
      <c r="J319" s="42"/>
    </row>
    <row r="320" spans="1:13" x14ac:dyDescent="0.25">
      <c r="J320" s="42"/>
    </row>
    <row r="321" spans="10:10" x14ac:dyDescent="0.25">
      <c r="J321" s="42"/>
    </row>
    <row r="322" spans="10:10" x14ac:dyDescent="0.25">
      <c r="J322" s="42"/>
    </row>
    <row r="323" spans="10:10" x14ac:dyDescent="0.25">
      <c r="J323" s="42"/>
    </row>
    <row r="324" spans="10:10" x14ac:dyDescent="0.25">
      <c r="J324" s="42"/>
    </row>
    <row r="325" spans="10:10" x14ac:dyDescent="0.25">
      <c r="J325" s="42"/>
    </row>
    <row r="326" spans="10:10" x14ac:dyDescent="0.25">
      <c r="J326" s="42"/>
    </row>
    <row r="327" spans="10:10" x14ac:dyDescent="0.25">
      <c r="J327" s="42"/>
    </row>
    <row r="328" spans="10:10" x14ac:dyDescent="0.25">
      <c r="J328" s="42"/>
    </row>
    <row r="329" spans="10:10" x14ac:dyDescent="0.25">
      <c r="J329" s="42"/>
    </row>
    <row r="330" spans="10:10" x14ac:dyDescent="0.25">
      <c r="J330" s="42"/>
    </row>
    <row r="331" spans="10:10" x14ac:dyDescent="0.25">
      <c r="J331" s="42"/>
    </row>
    <row r="332" spans="10:10" x14ac:dyDescent="0.25">
      <c r="J332" s="42"/>
    </row>
    <row r="333" spans="10:10" x14ac:dyDescent="0.25">
      <c r="J333" s="42"/>
    </row>
    <row r="334" spans="10:10" x14ac:dyDescent="0.25">
      <c r="J334" s="42"/>
    </row>
    <row r="335" spans="10:10" x14ac:dyDescent="0.25">
      <c r="J335" s="42"/>
    </row>
    <row r="336" spans="10:10" x14ac:dyDescent="0.25">
      <c r="J336" s="42"/>
    </row>
    <row r="337" spans="10:10" x14ac:dyDescent="0.25">
      <c r="J337" s="42"/>
    </row>
    <row r="338" spans="10:10" x14ac:dyDescent="0.25">
      <c r="J338" s="42"/>
    </row>
    <row r="339" spans="10:10" x14ac:dyDescent="0.25">
      <c r="J339" s="42"/>
    </row>
    <row r="340" spans="10:10" x14ac:dyDescent="0.25">
      <c r="J340" s="42"/>
    </row>
    <row r="341" spans="10:10" x14ac:dyDescent="0.25">
      <c r="J341" s="42"/>
    </row>
    <row r="342" spans="10:10" x14ac:dyDescent="0.25">
      <c r="J342" s="42"/>
    </row>
    <row r="343" spans="10:10" x14ac:dyDescent="0.25">
      <c r="J343" s="42"/>
    </row>
    <row r="344" spans="10:10" x14ac:dyDescent="0.25">
      <c r="J344" s="42"/>
    </row>
    <row r="345" spans="10:10" x14ac:dyDescent="0.25">
      <c r="J345" s="42"/>
    </row>
    <row r="346" spans="10:10" x14ac:dyDescent="0.25">
      <c r="J346" s="42"/>
    </row>
    <row r="347" spans="10:10" x14ac:dyDescent="0.25">
      <c r="J347" s="42"/>
    </row>
    <row r="348" spans="10:10" x14ac:dyDescent="0.25">
      <c r="J348" s="42"/>
    </row>
    <row r="349" spans="10:10" x14ac:dyDescent="0.25">
      <c r="J349" s="42"/>
    </row>
    <row r="350" spans="10:10" x14ac:dyDescent="0.25">
      <c r="J350" s="42"/>
    </row>
    <row r="351" spans="10:10" x14ac:dyDescent="0.25">
      <c r="J351" s="42"/>
    </row>
    <row r="352" spans="10:10" x14ac:dyDescent="0.25">
      <c r="J352" s="42"/>
    </row>
    <row r="353" spans="10:10" x14ac:dyDescent="0.25">
      <c r="J353" s="42"/>
    </row>
    <row r="354" spans="10:10" x14ac:dyDescent="0.25">
      <c r="J354" s="42"/>
    </row>
    <row r="355" spans="10:10" x14ac:dyDescent="0.25">
      <c r="J355" s="42"/>
    </row>
    <row r="356" spans="10:10" x14ac:dyDescent="0.25">
      <c r="J356" s="42"/>
    </row>
    <row r="357" spans="10:10" x14ac:dyDescent="0.25">
      <c r="J357" s="42"/>
    </row>
    <row r="358" spans="10:10" x14ac:dyDescent="0.25">
      <c r="J358" s="42"/>
    </row>
    <row r="359" spans="10:10" x14ac:dyDescent="0.25">
      <c r="J359" s="42"/>
    </row>
    <row r="360" spans="10:10" x14ac:dyDescent="0.25">
      <c r="J360" s="42"/>
    </row>
    <row r="361" spans="10:10" x14ac:dyDescent="0.25">
      <c r="J361" s="42"/>
    </row>
    <row r="362" spans="10:10" x14ac:dyDescent="0.25">
      <c r="J362" s="42"/>
    </row>
    <row r="363" spans="10:10" x14ac:dyDescent="0.25">
      <c r="J363" s="42"/>
    </row>
    <row r="364" spans="10:10" x14ac:dyDescent="0.25">
      <c r="J364" s="42"/>
    </row>
    <row r="365" spans="10:10" x14ac:dyDescent="0.25">
      <c r="J365" s="42"/>
    </row>
    <row r="366" spans="10:10" x14ac:dyDescent="0.25">
      <c r="J366" s="42"/>
    </row>
    <row r="367" spans="10:10" x14ac:dyDescent="0.25">
      <c r="J367" s="42"/>
    </row>
    <row r="368" spans="10:10" x14ac:dyDescent="0.25">
      <c r="J368" s="42"/>
    </row>
    <row r="369" spans="10:10" x14ac:dyDescent="0.25">
      <c r="J369" s="42"/>
    </row>
    <row r="370" spans="10:10" x14ac:dyDescent="0.25">
      <c r="J370" s="42"/>
    </row>
    <row r="371" spans="10:10" x14ac:dyDescent="0.25">
      <c r="J371" s="42"/>
    </row>
    <row r="372" spans="10:10" x14ac:dyDescent="0.25">
      <c r="J372" s="42"/>
    </row>
    <row r="373" spans="10:10" x14ac:dyDescent="0.25">
      <c r="J373" s="42"/>
    </row>
    <row r="374" spans="10:10" x14ac:dyDescent="0.25">
      <c r="J374" s="42"/>
    </row>
    <row r="375" spans="10:10" x14ac:dyDescent="0.25">
      <c r="J375" s="42"/>
    </row>
    <row r="376" spans="10:10" x14ac:dyDescent="0.25">
      <c r="J376" s="42"/>
    </row>
    <row r="377" spans="10:10" x14ac:dyDescent="0.25">
      <c r="J377" s="42"/>
    </row>
    <row r="378" spans="10:10" x14ac:dyDescent="0.25">
      <c r="J378" s="42"/>
    </row>
    <row r="379" spans="10:10" x14ac:dyDescent="0.25">
      <c r="J379" s="42"/>
    </row>
    <row r="380" spans="10:10" x14ac:dyDescent="0.25">
      <c r="J380" s="42"/>
    </row>
    <row r="381" spans="10:10" x14ac:dyDescent="0.25">
      <c r="J381" s="42"/>
    </row>
    <row r="382" spans="10:10" x14ac:dyDescent="0.25">
      <c r="J382" s="42"/>
    </row>
    <row r="383" spans="10:10" x14ac:dyDescent="0.25">
      <c r="J383" s="42"/>
    </row>
    <row r="384" spans="10:10" x14ac:dyDescent="0.25">
      <c r="J384" s="42"/>
    </row>
    <row r="385" spans="10:10" x14ac:dyDescent="0.25">
      <c r="J385" s="42"/>
    </row>
    <row r="386" spans="10:10" x14ac:dyDescent="0.25">
      <c r="J386" s="42"/>
    </row>
    <row r="387" spans="10:10" x14ac:dyDescent="0.25">
      <c r="J387" s="42"/>
    </row>
    <row r="388" spans="10:10" x14ac:dyDescent="0.25">
      <c r="J388" s="42"/>
    </row>
    <row r="389" spans="10:10" x14ac:dyDescent="0.25">
      <c r="J389" s="42"/>
    </row>
    <row r="390" spans="10:10" x14ac:dyDescent="0.25">
      <c r="J390" s="42"/>
    </row>
    <row r="391" spans="10:10" x14ac:dyDescent="0.25">
      <c r="J391" s="42"/>
    </row>
    <row r="392" spans="10:10" x14ac:dyDescent="0.25">
      <c r="J392" s="42"/>
    </row>
    <row r="393" spans="10:10" x14ac:dyDescent="0.25">
      <c r="J393" s="42"/>
    </row>
    <row r="394" spans="10:10" x14ac:dyDescent="0.25">
      <c r="J394" s="42"/>
    </row>
    <row r="395" spans="10:10" x14ac:dyDescent="0.25">
      <c r="J395" s="42"/>
    </row>
    <row r="396" spans="10:10" x14ac:dyDescent="0.25">
      <c r="J396" s="42"/>
    </row>
    <row r="397" spans="10:10" x14ac:dyDescent="0.25">
      <c r="J397" s="42"/>
    </row>
    <row r="398" spans="10:10" x14ac:dyDescent="0.25">
      <c r="J398" s="42"/>
    </row>
    <row r="399" spans="10:10" x14ac:dyDescent="0.25">
      <c r="J399" s="42"/>
    </row>
    <row r="400" spans="10:10" x14ac:dyDescent="0.25">
      <c r="J400" s="42"/>
    </row>
    <row r="401" spans="10:10" x14ac:dyDescent="0.25">
      <c r="J401" s="42"/>
    </row>
    <row r="402" spans="10:10" x14ac:dyDescent="0.25">
      <c r="J402" s="42"/>
    </row>
    <row r="403" spans="10:10" x14ac:dyDescent="0.25">
      <c r="J403" s="42"/>
    </row>
    <row r="404" spans="10:10" x14ac:dyDescent="0.25">
      <c r="J404" s="42"/>
    </row>
    <row r="405" spans="10:10" x14ac:dyDescent="0.25">
      <c r="J405" s="42"/>
    </row>
    <row r="406" spans="10:10" x14ac:dyDescent="0.25">
      <c r="J406" s="42"/>
    </row>
    <row r="407" spans="10:10" x14ac:dyDescent="0.25">
      <c r="J407" s="42"/>
    </row>
    <row r="408" spans="10:10" x14ac:dyDescent="0.25">
      <c r="J408" s="42"/>
    </row>
    <row r="409" spans="10:10" x14ac:dyDescent="0.25">
      <c r="J409" s="42"/>
    </row>
    <row r="410" spans="10:10" x14ac:dyDescent="0.25">
      <c r="J410" s="42"/>
    </row>
    <row r="411" spans="10:10" x14ac:dyDescent="0.25">
      <c r="J411" s="42"/>
    </row>
    <row r="412" spans="10:10" x14ac:dyDescent="0.25">
      <c r="J412" s="42"/>
    </row>
    <row r="413" spans="10:10" x14ac:dyDescent="0.25">
      <c r="J413" s="42"/>
    </row>
    <row r="414" spans="10:10" x14ac:dyDescent="0.25">
      <c r="J414" s="42"/>
    </row>
    <row r="415" spans="10:10" x14ac:dyDescent="0.25">
      <c r="J415" s="42"/>
    </row>
  </sheetData>
  <printOptions gridLines="1"/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21D0275B5694F4A82748295A7AD5D5A" ma:contentTypeVersion="9" ma:contentTypeDescription="Create a new document." ma:contentTypeScope="" ma:versionID="34666cde5e922aaf69fe7eed0274ede4">
  <xsd:schema xmlns:xsd="http://www.w3.org/2001/XMLSchema" xmlns:xs="http://www.w3.org/2001/XMLSchema" xmlns:p="http://schemas.microsoft.com/office/2006/metadata/properties" xmlns:ns3="571dbff3-a95d-4c49-85c4-4333e6806bcf" targetNamespace="http://schemas.microsoft.com/office/2006/metadata/properties" ma:root="true" ma:fieldsID="6bb741e151aa0b9dbb92c13a49816153" ns3:_="">
    <xsd:import namespace="571dbff3-a95d-4c49-85c4-4333e6806bc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1dbff3-a95d-4c49-85c4-4333e6806b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B630F81-9F49-4ECA-865B-54309A1D5A2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71dbff3-a95d-4c49-85c4-4333e6806bc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45F2104-7387-4DBC-B3E3-C0F09CD2EE5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B4FAE02-CFBE-462C-A9C6-98CCCF2F3A82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571dbff3-a95d-4c49-85c4-4333e6806bcf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Agency</vt:lpstr>
      <vt:lpstr>Wholesale clearance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Shawna McKenna</dc:creator>
  <cp:lastModifiedBy>Kat Gourley</cp:lastModifiedBy>
  <cp:lastPrinted>2022-12-30T14:24:40Z</cp:lastPrinted>
  <dcterms:created xsi:type="dcterms:W3CDTF">2018-02-06T17:45:55Z</dcterms:created>
  <dcterms:modified xsi:type="dcterms:W3CDTF">2025-11-18T12:20:57Z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0x010100B21D0275B5694F4A82748295A7AD5D5A</vt:lpwstr>
  </property>
</Properties>
</file>